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Documents/DEPACO/材料/取材/1809/"/>
    </mc:Choice>
  </mc:AlternateContent>
  <xr:revisionPtr revIDLastSave="0" documentId="13_ncr:1_{C59B9387-1849-7543-8DC6-2D6476D6050F}" xr6:coauthVersionLast="34" xr6:coauthVersionMax="34" xr10:uidLastSave="{00000000-0000-0000-0000-000000000000}"/>
  <bookViews>
    <workbookView xWindow="0" yWindow="1760" windowWidth="24000" windowHeight="13780" tabRatio="500" xr2:uid="{00000000-000D-0000-FFFF-FFFF00000000}"/>
  </bookViews>
  <sheets>
    <sheet name="Sheet1" sheetId="1" r:id="rId1"/>
  </sheets>
  <calcPr calcId="1790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1" l="1"/>
  <c r="I10" i="1" l="1"/>
  <c r="J9" i="1"/>
  <c r="I9" i="1"/>
  <c r="C9" i="1"/>
  <c r="D9" i="1" l="1"/>
  <c r="C10" i="1" s="1"/>
  <c r="E9" i="1"/>
  <c r="F9" i="1"/>
  <c r="H9" i="1"/>
  <c r="H10" i="1" s="1"/>
  <c r="I13" i="1" l="1"/>
  <c r="K13" i="1" s="1"/>
  <c r="I12" i="1"/>
  <c r="K12" i="1" s="1"/>
  <c r="K6" i="1"/>
  <c r="K5" i="1"/>
  <c r="K4" i="1"/>
  <c r="K7" i="1" l="1"/>
</calcChain>
</file>

<file path=xl/sharedStrings.xml><?xml version="1.0" encoding="utf-8"?>
<sst xmlns="http://schemas.openxmlformats.org/spreadsheetml/2006/main" count="35" uniqueCount="28">
  <si>
    <t>福井</t>
    <rPh sb="0" eb="2">
      <t>フk</t>
    </rPh>
    <phoneticPr fontId="1"/>
  </si>
  <si>
    <t>手塚</t>
    <rPh sb="0" eb="2">
      <t>テヅk</t>
    </rPh>
    <phoneticPr fontId="1"/>
  </si>
  <si>
    <t>設楽</t>
    <rPh sb="0" eb="2">
      <t>シダr</t>
    </rPh>
    <phoneticPr fontId="1"/>
  </si>
  <si>
    <t>田和</t>
    <rPh sb="0" eb="2">
      <t>タワ</t>
    </rPh>
    <phoneticPr fontId="1"/>
  </si>
  <si>
    <t>大嶋</t>
    <rPh sb="0" eb="2">
      <t>オオシm</t>
    </rPh>
    <phoneticPr fontId="1"/>
  </si>
  <si>
    <t>取材</t>
    <rPh sb="0" eb="2">
      <t>シュザ</t>
    </rPh>
    <phoneticPr fontId="1"/>
  </si>
  <si>
    <t>撮影</t>
    <rPh sb="0" eb="2">
      <t>サツエ</t>
    </rPh>
    <phoneticPr fontId="1"/>
  </si>
  <si>
    <t>執筆</t>
    <rPh sb="0" eb="2">
      <t>シッピt</t>
    </rPh>
    <phoneticPr fontId="1"/>
  </si>
  <si>
    <t>入力</t>
    <rPh sb="0" eb="2">
      <t>ニュウry</t>
    </rPh>
    <phoneticPr fontId="1"/>
  </si>
  <si>
    <t>記事合計</t>
    <rPh sb="0" eb="4">
      <t>キj</t>
    </rPh>
    <phoneticPr fontId="1"/>
  </si>
  <si>
    <t>笹子</t>
    <rPh sb="0" eb="2">
      <t>ササg</t>
    </rPh>
    <phoneticPr fontId="1"/>
  </si>
  <si>
    <t>備考</t>
    <rPh sb="0" eb="2">
      <t>ビコ</t>
    </rPh>
    <phoneticPr fontId="1"/>
  </si>
  <si>
    <t>-</t>
    <phoneticPr fontId="1"/>
  </si>
  <si>
    <t>-</t>
    <phoneticPr fontId="1"/>
  </si>
  <si>
    <t>9月分記事制作振り分け</t>
    <rPh sb="0" eb="11">
      <t>ガツbキジセイs</t>
    </rPh>
    <phoneticPr fontId="1"/>
  </si>
  <si>
    <t>撮影なし5本</t>
    <rPh sb="0" eb="1">
      <t>h</t>
    </rPh>
    <phoneticPr fontId="1"/>
  </si>
  <si>
    <t>外注(辻様)</t>
    <rPh sb="0" eb="2">
      <t>ガイチュ</t>
    </rPh>
    <phoneticPr fontId="1"/>
  </si>
  <si>
    <t>外注(西村様)</t>
    <rPh sb="0" eb="2">
      <t>ガイチュ</t>
    </rPh>
    <phoneticPr fontId="1"/>
  </si>
  <si>
    <t>田和さんの入力作業は、初校のタイミングで休みを取られていたので、少なめになっています</t>
    <rPh sb="0" eb="2">
      <t>、</t>
    </rPh>
    <phoneticPr fontId="1"/>
  </si>
  <si>
    <t>単価</t>
    <rPh sb="0" eb="2">
      <t>タンカ</t>
    </rPh>
    <phoneticPr fontId="1"/>
  </si>
  <si>
    <t>ライティング</t>
    <phoneticPr fontId="1"/>
  </si>
  <si>
    <t>個人合計</t>
    <rPh sb="0" eb="2">
      <t>コジn</t>
    </rPh>
    <phoneticPr fontId="1"/>
  </si>
  <si>
    <t>各部門合計</t>
    <rPh sb="0" eb="5">
      <t>カク</t>
    </rPh>
    <phoneticPr fontId="1"/>
  </si>
  <si>
    <t>山中</t>
    <rPh sb="0" eb="2">
      <t>ヤマナK</t>
    </rPh>
    <phoneticPr fontId="1"/>
  </si>
  <si>
    <t>その他</t>
    <phoneticPr fontId="1"/>
  </si>
  <si>
    <t>残り</t>
    <rPh sb="0" eb="1">
      <t>ノコR</t>
    </rPh>
    <phoneticPr fontId="1"/>
  </si>
  <si>
    <t>合計
(制作1部の金額を含む)</t>
    <rPh sb="0" eb="2">
      <t>ゴウケ</t>
    </rPh>
    <phoneticPr fontId="1"/>
  </si>
  <si>
    <t>合計
(制作1部の金額を含まない)</t>
    <rPh sb="0" eb="2">
      <t>マナイ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</si>
</sst>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9" xfId="0" applyBorder="1"/>
    <xf numFmtId="0" fontId="0" fillId="0" borderId="10" xfId="0" applyBorder="1"/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1" xfId="0" applyBorder="1"/>
    <xf numFmtId="0" fontId="0" fillId="0" borderId="12" xfId="0" applyBorder="1"/>
    <xf numFmtId="0" fontId="0" fillId="0" borderId="15" xfId="0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17" xfId="0" applyFill="1" applyBorder="1"/>
    <xf numFmtId="0" fontId="0" fillId="0" borderId="19" xfId="0" applyFill="1" applyBorder="1"/>
    <xf numFmtId="0" fontId="0" fillId="0" borderId="27" xfId="0" applyBorder="1"/>
    <xf numFmtId="0" fontId="0" fillId="0" borderId="25" xfId="0" applyBorder="1"/>
    <xf numFmtId="176" fontId="0" fillId="0" borderId="20" xfId="0" applyNumberFormat="1" applyBorder="1"/>
    <xf numFmtId="176" fontId="0" fillId="0" borderId="26" xfId="0" applyNumberFormat="1" applyBorder="1"/>
    <xf numFmtId="176" fontId="0" fillId="0" borderId="20" xfId="0" applyNumberFormat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0" fillId="3" borderId="6" xfId="0" applyNumberFormat="1" applyFill="1" applyBorder="1" applyAlignment="1">
      <alignment horizontal="center" vertical="center"/>
    </xf>
    <xf numFmtId="176" fontId="0" fillId="0" borderId="28" xfId="0" applyNumberFormat="1" applyBorder="1" applyAlignment="1">
      <alignment horizontal="center" vertical="center"/>
    </xf>
    <xf numFmtId="176" fontId="0" fillId="0" borderId="30" xfId="0" applyNumberFormat="1" applyBorder="1" applyAlignment="1">
      <alignment horizontal="center" vertical="center"/>
    </xf>
    <xf numFmtId="176" fontId="0" fillId="3" borderId="6" xfId="0" applyNumberFormat="1" applyFill="1" applyBorder="1" applyAlignment="1">
      <alignment horizontal="center" vertical="center" wrapText="1"/>
    </xf>
    <xf numFmtId="176" fontId="0" fillId="3" borderId="29" xfId="0" applyNumberForma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/>
  </sheetViews>
  <sheetFormatPr baseColWidth="10" defaultColWidth="12.83203125" defaultRowHeight="15"/>
  <cols>
    <col min="1" max="11" width="15.6640625" customWidth="1"/>
    <col min="12" max="12" width="27.1640625" customWidth="1"/>
  </cols>
  <sheetData>
    <row r="1" spans="1:12" ht="16" thickBot="1">
      <c r="A1" t="s">
        <v>14</v>
      </c>
    </row>
    <row r="2" spans="1:12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</row>
    <row r="3" spans="1:12" ht="16" thickBot="1">
      <c r="A3" s="28"/>
      <c r="B3" s="29" t="s">
        <v>4</v>
      </c>
      <c r="C3" s="29" t="s">
        <v>0</v>
      </c>
      <c r="D3" s="29" t="s">
        <v>10</v>
      </c>
      <c r="E3" s="29" t="s">
        <v>1</v>
      </c>
      <c r="F3" s="29" t="s">
        <v>2</v>
      </c>
      <c r="G3" s="29" t="s">
        <v>23</v>
      </c>
      <c r="H3" s="29" t="s">
        <v>3</v>
      </c>
      <c r="I3" s="29" t="s">
        <v>16</v>
      </c>
      <c r="J3" s="29" t="s">
        <v>17</v>
      </c>
      <c r="K3" s="29" t="s">
        <v>9</v>
      </c>
      <c r="L3" s="30" t="s">
        <v>11</v>
      </c>
    </row>
    <row r="4" spans="1:12">
      <c r="A4" s="22" t="s">
        <v>5</v>
      </c>
      <c r="B4" s="19" t="s">
        <v>12</v>
      </c>
      <c r="C4" s="3">
        <v>11</v>
      </c>
      <c r="D4" s="3">
        <v>0</v>
      </c>
      <c r="E4" s="3">
        <v>2</v>
      </c>
      <c r="F4" s="3">
        <v>0</v>
      </c>
      <c r="G4" s="3">
        <v>0</v>
      </c>
      <c r="H4" s="3">
        <v>4</v>
      </c>
      <c r="I4" s="4">
        <v>5</v>
      </c>
      <c r="J4" s="4">
        <v>8</v>
      </c>
      <c r="K4" s="5">
        <f>SUM(B4:J4)</f>
        <v>30</v>
      </c>
      <c r="L4" s="1"/>
    </row>
    <row r="5" spans="1:12">
      <c r="A5" s="23" t="s">
        <v>6</v>
      </c>
      <c r="B5" s="20" t="s">
        <v>13</v>
      </c>
      <c r="C5" s="6">
        <v>9</v>
      </c>
      <c r="D5" s="6">
        <v>12</v>
      </c>
      <c r="E5" s="6">
        <v>4</v>
      </c>
      <c r="F5" s="6">
        <v>0</v>
      </c>
      <c r="G5" s="6">
        <v>0</v>
      </c>
      <c r="H5" s="6">
        <v>0</v>
      </c>
      <c r="I5" s="7">
        <v>0</v>
      </c>
      <c r="J5" s="7">
        <v>0</v>
      </c>
      <c r="K5" s="8">
        <f>SUM(B5:J5)</f>
        <v>25</v>
      </c>
      <c r="L5" s="2" t="s">
        <v>15</v>
      </c>
    </row>
    <row r="6" spans="1:12">
      <c r="A6" s="23" t="s">
        <v>7</v>
      </c>
      <c r="B6" s="20" t="s">
        <v>12</v>
      </c>
      <c r="C6" s="6">
        <v>7</v>
      </c>
      <c r="D6" s="6">
        <v>0</v>
      </c>
      <c r="E6" s="6">
        <v>6</v>
      </c>
      <c r="F6" s="6">
        <v>0</v>
      </c>
      <c r="G6" s="6">
        <v>0</v>
      </c>
      <c r="H6" s="6">
        <v>4</v>
      </c>
      <c r="I6" s="7">
        <v>5</v>
      </c>
      <c r="J6" s="7">
        <v>8</v>
      </c>
      <c r="K6" s="8">
        <f>SUM(B6:J6)</f>
        <v>30</v>
      </c>
      <c r="L6" s="2"/>
    </row>
    <row r="7" spans="1:12" ht="60">
      <c r="A7" s="24" t="s">
        <v>8</v>
      </c>
      <c r="B7" s="21" t="s">
        <v>12</v>
      </c>
      <c r="C7" s="9">
        <v>17</v>
      </c>
      <c r="D7" s="9">
        <v>0</v>
      </c>
      <c r="E7" s="9">
        <v>0</v>
      </c>
      <c r="F7" s="9">
        <v>5</v>
      </c>
      <c r="G7" s="9"/>
      <c r="H7" s="9">
        <v>8</v>
      </c>
      <c r="I7" s="10">
        <v>0</v>
      </c>
      <c r="J7" s="10">
        <v>0</v>
      </c>
      <c r="K7" s="11">
        <f>SUM(B7:I7)</f>
        <v>30</v>
      </c>
      <c r="L7" s="12" t="s">
        <v>18</v>
      </c>
    </row>
    <row r="8" spans="1:12" ht="16" thickBot="1">
      <c r="A8" s="24" t="s">
        <v>24</v>
      </c>
      <c r="B8" s="21"/>
      <c r="C8" s="9"/>
      <c r="D8" s="9"/>
      <c r="E8" s="9"/>
      <c r="F8" s="9"/>
      <c r="G8" s="9"/>
      <c r="H8" s="9"/>
      <c r="I8" s="10"/>
      <c r="J8" s="10"/>
      <c r="K8" s="18"/>
      <c r="L8" s="12"/>
    </row>
    <row r="9" spans="1:12">
      <c r="A9" s="31" t="s">
        <v>21</v>
      </c>
      <c r="B9" s="34"/>
      <c r="C9" s="34">
        <f>(C4*5000)+(C5*5000)+(C6*15000)+(C7*5000)</f>
        <v>290000</v>
      </c>
      <c r="D9" s="34">
        <f t="shared" ref="D9:H9" si="0">(D4*5000)+(D5*5000)+(D6*15000)+(D7*5000)</f>
        <v>60000</v>
      </c>
      <c r="E9" s="34">
        <f t="shared" si="0"/>
        <v>120000</v>
      </c>
      <c r="F9" s="34">
        <f t="shared" si="0"/>
        <v>25000</v>
      </c>
      <c r="G9" s="34">
        <v>100000</v>
      </c>
      <c r="H9" s="34">
        <f t="shared" si="0"/>
        <v>120000</v>
      </c>
      <c r="I9" s="34">
        <f>I6*20000</f>
        <v>100000</v>
      </c>
      <c r="J9" s="35">
        <f>J6*20000</f>
        <v>160000</v>
      </c>
      <c r="K9" s="36"/>
      <c r="L9" s="32"/>
    </row>
    <row r="10" spans="1:12">
      <c r="A10" s="46" t="s">
        <v>22</v>
      </c>
      <c r="B10" s="48" t="s">
        <v>12</v>
      </c>
      <c r="C10" s="44">
        <f>C9+D9</f>
        <v>350000</v>
      </c>
      <c r="D10" s="44"/>
      <c r="E10" s="44">
        <f>E9+F9+G9</f>
        <v>245000</v>
      </c>
      <c r="F10" s="44"/>
      <c r="G10" s="44"/>
      <c r="H10" s="44">
        <f>H9</f>
        <v>120000</v>
      </c>
      <c r="I10" s="44">
        <f>I9+J9</f>
        <v>260000</v>
      </c>
      <c r="J10" s="51"/>
      <c r="K10" s="44"/>
      <c r="L10" s="2"/>
    </row>
    <row r="11" spans="1:12" ht="16" thickBot="1">
      <c r="A11" s="47"/>
      <c r="B11" s="49"/>
      <c r="C11" s="50"/>
      <c r="D11" s="50"/>
      <c r="E11" s="50"/>
      <c r="F11" s="50"/>
      <c r="G11" s="50"/>
      <c r="H11" s="45"/>
      <c r="I11" s="45"/>
      <c r="J11" s="52"/>
      <c r="K11" s="45"/>
      <c r="L11" s="33"/>
    </row>
    <row r="12" spans="1:12" ht="46" thickBot="1">
      <c r="A12" s="15"/>
      <c r="B12" s="37"/>
      <c r="C12" s="38"/>
      <c r="D12" s="38"/>
      <c r="E12" s="38"/>
      <c r="F12" s="38"/>
      <c r="G12" s="38"/>
      <c r="H12" s="43" t="s">
        <v>26</v>
      </c>
      <c r="I12" s="41">
        <f>I10+H10+E10+C10</f>
        <v>975000</v>
      </c>
      <c r="J12" s="39" t="s">
        <v>25</v>
      </c>
      <c r="K12" s="40">
        <f>1800000-I12</f>
        <v>825000</v>
      </c>
    </row>
    <row r="13" spans="1:12" ht="46" thickBot="1">
      <c r="A13" s="15"/>
      <c r="B13" s="37"/>
      <c r="C13" s="38"/>
      <c r="D13" s="38"/>
      <c r="E13" s="38"/>
      <c r="F13" s="38"/>
      <c r="G13" s="38"/>
      <c r="H13" s="42" t="s">
        <v>27</v>
      </c>
      <c r="I13" s="40">
        <f>E10+H10+I10</f>
        <v>625000</v>
      </c>
      <c r="J13" s="39" t="s">
        <v>25</v>
      </c>
      <c r="K13" s="40">
        <f>1800000-I13</f>
        <v>1175000</v>
      </c>
    </row>
    <row r="14" spans="1:12">
      <c r="A14" s="15"/>
      <c r="B14" s="14"/>
      <c r="C14" s="16"/>
      <c r="D14" s="16"/>
      <c r="E14" s="16"/>
      <c r="F14" s="16"/>
      <c r="G14" s="16"/>
      <c r="H14" s="17"/>
      <c r="I14" s="16"/>
      <c r="J14" s="16"/>
    </row>
    <row r="15" spans="1:12">
      <c r="A15" s="15"/>
      <c r="B15" s="14"/>
      <c r="C15" s="16"/>
      <c r="D15" s="16"/>
      <c r="E15" s="16"/>
      <c r="F15" s="16"/>
      <c r="G15" s="16"/>
      <c r="H15" s="17"/>
      <c r="I15" s="16"/>
      <c r="J15" s="16"/>
    </row>
    <row r="16" spans="1:12">
      <c r="A16" s="15"/>
      <c r="B16" s="14"/>
      <c r="C16" s="16"/>
      <c r="D16" s="16"/>
      <c r="E16" s="16"/>
      <c r="F16" s="16"/>
      <c r="G16" s="16"/>
      <c r="H16" s="17"/>
      <c r="I16" s="16"/>
      <c r="J16" s="16"/>
    </row>
    <row r="17" spans="1:7" ht="16" customHeight="1">
      <c r="A17" t="s">
        <v>19</v>
      </c>
    </row>
    <row r="18" spans="1:7">
      <c r="A18" t="s">
        <v>5</v>
      </c>
      <c r="B18">
        <v>5000</v>
      </c>
    </row>
    <row r="19" spans="1:7">
      <c r="A19" t="s">
        <v>6</v>
      </c>
      <c r="B19">
        <v>5000</v>
      </c>
      <c r="F19" s="13"/>
      <c r="G19" s="13"/>
    </row>
    <row r="20" spans="1:7">
      <c r="A20" t="s">
        <v>20</v>
      </c>
      <c r="B20">
        <v>15000</v>
      </c>
    </row>
    <row r="21" spans="1:7">
      <c r="A21" t="s">
        <v>8</v>
      </c>
      <c r="B21">
        <v>5000</v>
      </c>
    </row>
  </sheetData>
  <mergeCells count="7">
    <mergeCell ref="K10:K11"/>
    <mergeCell ref="A10:A11"/>
    <mergeCell ref="H10:H11"/>
    <mergeCell ref="B10:B11"/>
    <mergeCell ref="E10:G11"/>
    <mergeCell ref="I10:J11"/>
    <mergeCell ref="C10:D11"/>
  </mergeCells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福井</dc:creator>
  <cp:lastModifiedBy>Microsoft Office User</cp:lastModifiedBy>
  <dcterms:created xsi:type="dcterms:W3CDTF">2018-07-06T03:59:27Z</dcterms:created>
  <dcterms:modified xsi:type="dcterms:W3CDTF">2018-08-08T09:26:57Z</dcterms:modified>
</cp:coreProperties>
</file>