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checkCompatibility="1" autoCompressPictures="0"/>
  <bookViews>
    <workbookView xWindow="26260" yWindow="-9480" windowWidth="22600" windowHeight="17700" tabRatio="500"/>
  </bookViews>
  <sheets>
    <sheet name="１" sheetId="4" r:id="rId1"/>
  </sheets>
  <definedNames>
    <definedName name="_xlnm.Print_Area" localSheetId="0">'１'!$A$1:$H$61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" i="4" l="1"/>
  <c r="H20" i="4"/>
  <c r="H21" i="4"/>
  <c r="H22" i="4"/>
  <c r="H23" i="4"/>
  <c r="H24" i="4"/>
  <c r="H25" i="4"/>
  <c r="H26" i="4"/>
  <c r="H18" i="4"/>
  <c r="H28" i="4"/>
  <c r="H29" i="4"/>
  <c r="H30" i="4"/>
  <c r="H31" i="4"/>
  <c r="H32" i="4"/>
  <c r="H33" i="4"/>
  <c r="H34" i="4"/>
  <c r="H35" i="4"/>
  <c r="H27" i="4"/>
  <c r="H37" i="4"/>
  <c r="H38" i="4"/>
  <c r="H39" i="4"/>
  <c r="H40" i="4"/>
  <c r="H41" i="4"/>
  <c r="H42" i="4"/>
  <c r="H43" i="4"/>
  <c r="H44" i="4"/>
  <c r="H36" i="4"/>
  <c r="H46" i="4"/>
  <c r="H47" i="4"/>
  <c r="H48" i="4"/>
  <c r="H49" i="4"/>
  <c r="H50" i="4"/>
  <c r="H51" i="4"/>
  <c r="H52" i="4"/>
  <c r="H53" i="4"/>
  <c r="H45" i="4"/>
  <c r="B13" i="4"/>
  <c r="D14" i="4"/>
  <c r="D13" i="4"/>
</calcChain>
</file>

<file path=xl/sharedStrings.xml><?xml version="1.0" encoding="utf-8"?>
<sst xmlns="http://schemas.openxmlformats.org/spreadsheetml/2006/main" count="39" uniqueCount="39">
  <si>
    <t>御　見　積　書</t>
    <rPh sb="0" eb="7">
      <t>オミツモリショ</t>
    </rPh>
    <phoneticPr fontId="2"/>
  </si>
  <si>
    <t>No.</t>
    <phoneticPr fontId="2"/>
  </si>
  <si>
    <t>作成日：</t>
    <rPh sb="0" eb="3">
      <t>サクセイビ</t>
    </rPh>
    <phoneticPr fontId="2"/>
  </si>
  <si>
    <t>有効期限：</t>
    <rPh sb="0" eb="2">
      <t>ユウコウ</t>
    </rPh>
    <rPh sb="2" eb="4">
      <t>キゲン</t>
    </rPh>
    <phoneticPr fontId="2"/>
  </si>
  <si>
    <t>消費税　8%</t>
    <rPh sb="0" eb="3">
      <t>ショウヒゼイ</t>
    </rPh>
    <phoneticPr fontId="2"/>
  </si>
  <si>
    <t>項目</t>
    <rPh sb="0" eb="2">
      <t>コウモク</t>
    </rPh>
    <phoneticPr fontId="2"/>
  </si>
  <si>
    <t>項目の詳細</t>
    <rPh sb="0" eb="2">
      <t>コウモク</t>
    </rPh>
    <rPh sb="3" eb="5">
      <t>ショウサイ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</si>
  <si>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</si>
  <si>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</si>
  <si>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</si>
  <si>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株式会社 iCOMM</t>
    <rPh sb="0" eb="4">
      <t>カブシキガイシャ</t>
    </rPh>
    <phoneticPr fontId="2"/>
  </si>
  <si>
    <t xml:space="preserve">〒103-0027
</t>
    <phoneticPr fontId="2"/>
  </si>
  <si>
    <t>東京都中央区日本橋2丁目1番14号
日本橋加藤ビルディング5階</t>
    <phoneticPr fontId="2"/>
  </si>
  <si>
    <t>T  E  L　03-6202-0861</t>
    <phoneticPr fontId="2"/>
  </si>
  <si>
    <t>F  A  X　03-6202-5622</t>
    <phoneticPr fontId="2"/>
  </si>
  <si>
    <t>御見積金額合計（税抜）</t>
    <rPh sb="0" eb="3">
      <t>オミツモリ</t>
    </rPh>
    <rPh sb="3" eb="5">
      <t>キンガク</t>
    </rPh>
    <rPh sb="5" eb="7">
      <t>ゴウケイ</t>
    </rPh>
    <rPh sb="8" eb="10">
      <t>ゼイヌ</t>
    </rPh>
    <phoneticPr fontId="2"/>
  </si>
  <si>
    <t>税込合計</t>
    <rPh sb="0" eb="2">
      <t>ゼイコミ</t>
    </rPh>
    <rPh sb="2" eb="4">
      <t>ゴウケイ</t>
    </rPh>
    <phoneticPr fontId="2"/>
  </si>
  <si>
    <t>上記作成日より3ヶ月間</t>
    <rPh sb="0" eb="2">
      <t>ジョウキ</t>
    </rPh>
    <rPh sb="2" eb="5">
      <t>サクセイビ</t>
    </rPh>
    <rPh sb="8" eb="11">
      <t>カゲツカン</t>
    </rPh>
    <phoneticPr fontId="2"/>
  </si>
  <si>
    <t>金額</t>
    <rPh sb="0" eb="2">
      <t>キンガク</t>
    </rPh>
    <phoneticPr fontId="2"/>
  </si>
  <si>
    <t>&lt;備考欄&gt;</t>
    <rPh sb="1" eb="3">
      <t>ビコウ</t>
    </rPh>
    <rPh sb="3" eb="4">
      <t>ツウシンラン</t>
    </rPh>
    <phoneticPr fontId="2"/>
  </si>
  <si>
    <t>株式会社 石田大成社</t>
    <rPh sb="0" eb="4">
      <t>カブシk</t>
    </rPh>
    <rPh sb="5" eb="10">
      <t>イシダタイs</t>
    </rPh>
    <phoneticPr fontId="2"/>
  </si>
  <si>
    <t>青山様</t>
    <rPh sb="0" eb="3">
      <t>アオヤm</t>
    </rPh>
    <phoneticPr fontId="2"/>
  </si>
  <si>
    <t>ページ</t>
    <phoneticPr fontId="2"/>
  </si>
  <si>
    <t>式</t>
    <rPh sb="0" eb="1">
      <t>シk</t>
    </rPh>
    <phoneticPr fontId="2"/>
  </si>
  <si>
    <t>2018-03-2001</t>
    <phoneticPr fontId="2"/>
  </si>
  <si>
    <t>松坂屋上野店 うえのよりどころ 修正一式</t>
    <rPh sb="0" eb="3">
      <t>マツザk</t>
    </rPh>
    <rPh sb="3" eb="6">
      <t>ウエン</t>
    </rPh>
    <rPh sb="16" eb="18">
      <t>シュウセイ</t>
    </rPh>
    <rPh sb="18" eb="20">
      <t>イッシk</t>
    </rPh>
    <phoneticPr fontId="2"/>
  </si>
  <si>
    <t>トップページ</t>
    <phoneticPr fontId="2"/>
  </si>
  <si>
    <t>フォトコンテスト：バナー画像一式</t>
    <rPh sb="12" eb="16">
      <t>ガゾウイッシキ</t>
    </rPh>
    <phoneticPr fontId="2"/>
  </si>
  <si>
    <t>式</t>
    <rPh sb="0" eb="1">
      <t>シキ</t>
    </rPh>
    <phoneticPr fontId="2"/>
  </si>
  <si>
    <t>粋モノ</t>
    <rPh sb="0" eb="1">
      <t>イキ</t>
    </rPh>
    <phoneticPr fontId="2"/>
  </si>
  <si>
    <t>2018春 新規掲載分</t>
    <rPh sb="4" eb="5">
      <t>ハル</t>
    </rPh>
    <rPh sb="6" eb="8">
      <t>シンキ</t>
    </rPh>
    <rPh sb="8" eb="10">
      <t>ケイサイブン</t>
    </rPh>
    <rPh sb="10" eb="11">
      <t>ブン</t>
    </rPh>
    <phoneticPr fontId="2"/>
  </si>
  <si>
    <t>ページ</t>
    <phoneticPr fontId="2"/>
  </si>
  <si>
    <t>アーカイブページ</t>
    <phoneticPr fontId="2"/>
  </si>
  <si>
    <t>12件前後を想定。アーカイブページへのナビゲーション追加を含みます。</t>
    <rPh sb="2" eb="3">
      <t>ケン</t>
    </rPh>
    <rPh sb="3" eb="5">
      <t>ゼンゴ</t>
    </rPh>
    <rPh sb="6" eb="8">
      <t>ソウテイ</t>
    </rPh>
    <rPh sb="26" eb="28">
      <t>ツイカ</t>
    </rPh>
    <rPh sb="29" eb="30">
      <t>フク</t>
    </rPh>
    <phoneticPr fontId="2"/>
  </si>
  <si>
    <t>修正一式</t>
    <rPh sb="0" eb="2">
      <t>シュウセイ</t>
    </rPh>
    <rPh sb="2" eb="4">
      <t>イッシキ</t>
    </rPh>
    <phoneticPr fontId="2"/>
  </si>
  <si>
    <t>バナー並替え・修正</t>
    <rPh sb="3" eb="4">
      <t>ナラ</t>
    </rPh>
    <rPh sb="4" eb="5">
      <t>カ</t>
    </rPh>
    <rPh sb="7" eb="9">
      <t>シュウセイ</t>
    </rPh>
    <phoneticPr fontId="2"/>
  </si>
  <si>
    <t>掲載中の粋モノを移設します。</t>
    <rPh sb="0" eb="2">
      <t>ゲンザイケイサイ</t>
    </rPh>
    <rPh sb="2" eb="3">
      <t>ナカ</t>
    </rPh>
    <rPh sb="4" eb="5">
      <t>イキ</t>
    </rPh>
    <rPh sb="8" eb="10">
      <t>イセツ</t>
    </rPh>
    <phoneticPr fontId="2"/>
  </si>
  <si>
    <t>※画像・原稿などは完全支給。※動作対応：IE10以降のPC、OSX10.10以降のMac、iOS10以降、またはAndroid7以降が搭載されるスマホ・タブレット (機種により動作が異なる場合がございます。) ※ドメイン、DNS、SSL、リスティングに関する設定・運用に関わる費用などは、別途お見積もりとなります。※月額維持管理費、運用費などは含みません。</t>
    <phoneticPr fontId="2"/>
  </si>
  <si>
    <t>松坂屋上野店トップ 掲載用バナーを含みます。</t>
    <rPh sb="0" eb="3">
      <t>マツザカヤ</t>
    </rPh>
    <rPh sb="3" eb="6">
      <t>ウエノミセ</t>
    </rPh>
    <rPh sb="10" eb="13">
      <t>ケイサイヨウ</t>
    </rPh>
    <rPh sb="17" eb="18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</si>
</sst>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@&quot;　御中&quot;"/>
    <numFmt numFmtId="178" formatCode="&quot;¥&quot;#,##0;[Red]&quot;¥&quot;#,##0"/>
    <numFmt numFmtId="179" formatCode="yyyy/m/d;@"/>
  </numFmts>
  <fonts count="18" x14ac:knownFonts="1">
    <font>
      <sz val="11"/>
      <name val="ＭＳ Ｐゴシック"/>
      <charset val="128"/>
    </font>
    <font>
      <b/>
      <sz val="18"/>
      <color indexed="9"/>
      <name val="ヒラギノ角ゴ Std W3"/>
      <charset val="128"/>
    </font>
    <font>
      <sz val="6"/>
      <name val="ＭＳ Ｐゴシック"/>
      <family val="3"/>
      <charset val="128"/>
    </font>
    <font>
      <sz val="11"/>
      <color indexed="8"/>
      <name val="ヒラギノ角ゴ Std W3"/>
      <charset val="128"/>
    </font>
    <font>
      <sz val="8"/>
      <color indexed="8"/>
      <name val="ヒラギノ角ゴ Std W3"/>
      <charset val="128"/>
    </font>
    <font>
      <sz val="10"/>
      <color indexed="8"/>
      <name val="ヒラギノ角ゴ Std W3"/>
      <charset val="128"/>
    </font>
    <font>
      <sz val="12"/>
      <color indexed="8"/>
      <name val="ヒラギノ角ゴ Std W6"/>
      <charset val="128"/>
    </font>
    <font>
      <sz val="10"/>
      <color indexed="8"/>
      <name val="ＭＳ Ｐゴシック"/>
      <family val="2"/>
      <charset val="128"/>
    </font>
    <font>
      <b/>
      <sz val="9"/>
      <color indexed="63"/>
      <name val="ヒラギノ角ゴ Std W3"/>
      <charset val="128"/>
    </font>
    <font>
      <sz val="10"/>
      <color indexed="63"/>
      <name val="ヒラギノ角ゴ Std W3"/>
      <charset val="128"/>
    </font>
    <font>
      <b/>
      <sz val="14"/>
      <color indexed="63"/>
      <name val="ヒラギノ角ゴ Std W3"/>
      <charset val="128"/>
    </font>
    <font>
      <sz val="11"/>
      <color indexed="63"/>
      <name val="ヒラギノ角ゴ Std W3"/>
      <charset val="128"/>
    </font>
    <font>
      <b/>
      <sz val="11"/>
      <color indexed="63"/>
      <name val="ヒラギノ角ゴ Std W3"/>
      <charset val="128"/>
    </font>
    <font>
      <sz val="9"/>
      <color indexed="8"/>
      <name val="ＭＳ Ｐゴシック"/>
      <family val="2"/>
      <charset val="128"/>
    </font>
    <font>
      <sz val="9"/>
      <color indexed="8"/>
      <name val="ヒラギノ角ゴ Std W3"/>
      <charset val="128"/>
    </font>
    <font>
      <u/>
      <sz val="11"/>
      <color theme="10"/>
      <name val="ＭＳ Ｐゴシック"/>
      <charset val="128"/>
    </font>
    <font>
      <u/>
      <sz val="11"/>
      <color theme="11"/>
      <name val="ＭＳ Ｐゴシック"/>
      <charset val="128"/>
    </font>
    <font>
      <b/>
      <sz val="10"/>
      <color indexed="63"/>
      <name val="ヒラギノ角ゴ Std W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medium">
        <color indexed="23"/>
      </top>
      <bottom style="thin">
        <color indexed="23"/>
      </bottom>
      <diagonal/>
    </border>
    <border>
      <left/>
      <right style="thin">
        <color indexed="23"/>
      </right>
      <top style="medium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double">
        <color indexed="23"/>
      </bottom>
      <diagonal/>
    </border>
  </borders>
  <cellStyleXfs count="17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177" fontId="5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3" borderId="5" xfId="0" applyFont="1" applyFill="1" applyBorder="1">
      <alignment vertical="center"/>
    </xf>
    <xf numFmtId="178" fontId="12" fillId="0" borderId="5" xfId="0" applyNumberFormat="1" applyFont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/>
    <xf numFmtId="0" fontId="0" fillId="0" borderId="0" xfId="0" applyAlignment="1"/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178" fontId="4" fillId="0" borderId="0" xfId="1" applyNumberFormat="1" applyFont="1" applyBorder="1" applyAlignment="1">
      <alignment vertical="center"/>
    </xf>
    <xf numFmtId="178" fontId="4" fillId="4" borderId="3" xfId="1" applyNumberFormat="1" applyFont="1" applyFill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0" fontId="14" fillId="4" borderId="3" xfId="0" applyFont="1" applyFill="1" applyBorder="1" applyAlignment="1">
      <alignment horizontal="center" vertical="center"/>
    </xf>
    <xf numFmtId="178" fontId="4" fillId="4" borderId="11" xfId="1" applyNumberFormat="1" applyFont="1" applyFill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178" fontId="4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178" fontId="4" fillId="0" borderId="18" xfId="0" applyNumberFormat="1" applyFont="1" applyBorder="1" applyAlignment="1">
      <alignment vertical="center"/>
    </xf>
    <xf numFmtId="178" fontId="14" fillId="0" borderId="0" xfId="1" applyNumberFormat="1" applyFont="1" applyBorder="1" applyAlignment="1">
      <alignment vertical="center"/>
    </xf>
    <xf numFmtId="178" fontId="12" fillId="0" borderId="20" xfId="0" applyNumberFormat="1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178" fontId="12" fillId="0" borderId="22" xfId="0" applyNumberFormat="1" applyFont="1" applyBorder="1" applyAlignment="1">
      <alignment vertical="center"/>
    </xf>
    <xf numFmtId="0" fontId="14" fillId="4" borderId="16" xfId="0" applyFont="1" applyFill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178" fontId="14" fillId="0" borderId="23" xfId="0" applyNumberFormat="1" applyFont="1" applyFill="1" applyBorder="1" applyAlignment="1">
      <alignment horizontal="right" vertical="center"/>
    </xf>
    <xf numFmtId="178" fontId="12" fillId="0" borderId="23" xfId="0" applyNumberFormat="1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 inden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178" fontId="4" fillId="0" borderId="1" xfId="1" applyNumberFormat="1" applyFont="1" applyFill="1" applyBorder="1" applyAlignment="1">
      <alignment vertical="center"/>
    </xf>
    <xf numFmtId="178" fontId="4" fillId="0" borderId="3" xfId="1" applyNumberFormat="1" applyFont="1" applyFill="1" applyBorder="1" applyAlignment="1">
      <alignment vertical="center"/>
    </xf>
    <xf numFmtId="0" fontId="14" fillId="4" borderId="12" xfId="0" applyFont="1" applyFill="1" applyBorder="1" applyAlignment="1">
      <alignment horizontal="left" vertical="center" indent="1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178" fontId="4" fillId="4" borderId="1" xfId="1" applyNumberFormat="1" applyFont="1" applyFill="1" applyBorder="1" applyAlignment="1">
      <alignment vertical="center"/>
    </xf>
    <xf numFmtId="0" fontId="14" fillId="0" borderId="24" xfId="0" applyFont="1" applyFill="1" applyBorder="1" applyAlignment="1">
      <alignment horizontal="left" vertical="center" indent="1"/>
    </xf>
    <xf numFmtId="0" fontId="14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178" fontId="4" fillId="0" borderId="5" xfId="1" applyNumberFormat="1" applyFont="1" applyFill="1" applyBorder="1" applyAlignment="1">
      <alignment vertical="center"/>
    </xf>
    <xf numFmtId="0" fontId="14" fillId="0" borderId="5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78" fontId="10" fillId="0" borderId="5" xfId="2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3" fillId="3" borderId="5" xfId="0" applyFont="1" applyFill="1" applyBorder="1" applyAlignment="1">
      <alignment vertic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179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桁区切り" xfId="1" builtinId="6"/>
    <cellStyle name="通貨" xfId="2" builtinId="7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459232</xdr:colOff>
      <xdr:row>2</xdr:row>
      <xdr:rowOff>88900</xdr:rowOff>
    </xdr:from>
    <xdr:to>
      <xdr:col>7</xdr:col>
      <xdr:colOff>624332</xdr:colOff>
      <xdr:row>5</xdr:row>
      <xdr:rowOff>177800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6832" y="546100"/>
          <a:ext cx="901700" cy="901700"/>
        </a:xfrm>
        <a:prstGeom prst="rect">
          <a:avLst/>
        </a:prstGeom>
      </xdr:spPr>
    </xdr:pic>
    <xdr:clientData/>
  </xdr:twoCellAnchor>
  <xdr:twoCellAnchor>
    <xdr:from>
      <xdr:col>6</xdr:col>
      <xdr:colOff>225425</xdr:colOff>
      <xdr:row>11</xdr:row>
      <xdr:rowOff>3175</xdr:rowOff>
    </xdr:from>
    <xdr:to>
      <xdr:col>7</xdr:col>
      <xdr:colOff>1225550</xdr:colOff>
      <xdr:row>13</xdr:row>
      <xdr:rowOff>222250</xdr:rowOff>
    </xdr:to>
    <xdr:grpSp>
      <xdr:nvGrpSpPr>
        <xdr:cNvPr id="2" name="グループ化 1"/>
        <xdr:cNvGrpSpPr/>
      </xdr:nvGrpSpPr>
      <xdr:grpSpPr>
        <a:xfrm>
          <a:off x="7693025" y="2708275"/>
          <a:ext cx="1736725" cy="638175"/>
          <a:chOff x="4019550" y="1657350"/>
          <a:chExt cx="1781175" cy="504825"/>
        </a:xfrm>
      </xdr:grpSpPr>
      <xdr:sp macro="" textlink="">
        <xdr:nvSpPr>
          <xdr:cNvPr id="3" name="正方形/長方形 2"/>
          <xdr:cNvSpPr/>
        </xdr:nvSpPr>
        <xdr:spPr>
          <a:xfrm>
            <a:off x="4019550" y="1657350"/>
            <a:ext cx="1781175" cy="495300"/>
          </a:xfrm>
          <a:prstGeom prst="rect">
            <a:avLst/>
          </a:prstGeom>
          <a:noFill/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" name="直線コネクタ 3"/>
          <xdr:cNvCxnSpPr/>
        </xdr:nvCxnSpPr>
        <xdr:spPr>
          <a:xfrm>
            <a:off x="5209198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/>
          <xdr:cNvCxnSpPr/>
        </xdr:nvCxnSpPr>
        <xdr:spPr>
          <a:xfrm>
            <a:off x="4615473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7</xdr:col>
      <xdr:colOff>749300</xdr:colOff>
      <xdr:row>11</xdr:row>
      <xdr:rowOff>114300</xdr:rowOff>
    </xdr:from>
    <xdr:to>
      <xdr:col>7</xdr:col>
      <xdr:colOff>1155700</xdr:colOff>
      <xdr:row>13</xdr:row>
      <xdr:rowOff>88900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53500" y="2819400"/>
          <a:ext cx="406400" cy="40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S62"/>
  <sheetViews>
    <sheetView showGridLines="0" tabSelected="1" workbookViewId="0"/>
  </sheetViews>
  <sheetFormatPr baseColWidth="12" defaultColWidth="8.83203125" defaultRowHeight="17" x14ac:dyDescent="0"/>
  <cols>
    <col min="1" max="1" width="2.6640625" customWidth="1"/>
    <col min="2" max="2" width="36.5" customWidth="1"/>
    <col min="3" max="3" width="13.33203125" customWidth="1"/>
    <col min="4" max="4" width="31.83203125" customWidth="1"/>
    <col min="5" max="5" width="7.6640625" customWidth="1"/>
    <col min="6" max="6" width="6" customWidth="1"/>
    <col min="7" max="7" width="9.6640625" customWidth="1"/>
    <col min="8" max="8" width="16.1640625" customWidth="1"/>
    <col min="9" max="9" width="2.6640625" customWidth="1"/>
  </cols>
  <sheetData>
    <row r="1" spans="2:9">
      <c r="B1" s="89" t="s">
        <v>0</v>
      </c>
      <c r="C1" s="1" t="s">
        <v>1</v>
      </c>
      <c r="D1" s="2" t="s">
        <v>24</v>
      </c>
      <c r="E1" s="3" t="s">
        <v>2</v>
      </c>
      <c r="F1" s="91">
        <v>41717</v>
      </c>
      <c r="G1" s="91"/>
      <c r="H1" s="91"/>
      <c r="I1" s="2"/>
    </row>
    <row r="2" spans="2:9">
      <c r="B2" s="90"/>
      <c r="C2" s="2"/>
      <c r="D2" s="2"/>
      <c r="E2" s="4" t="s">
        <v>3</v>
      </c>
      <c r="F2" s="92" t="s">
        <v>17</v>
      </c>
      <c r="G2" s="92"/>
      <c r="H2" s="92"/>
      <c r="I2" s="2"/>
    </row>
    <row r="3" spans="2:9" ht="25">
      <c r="B3" s="5"/>
      <c r="C3" s="2"/>
      <c r="D3" s="2"/>
      <c r="E3" s="6"/>
      <c r="F3" s="7"/>
      <c r="G3" s="7"/>
      <c r="H3" s="7"/>
      <c r="I3" s="2"/>
    </row>
    <row r="4" spans="2:9" ht="18">
      <c r="B4" s="2"/>
      <c r="C4" s="2"/>
      <c r="D4" s="2"/>
      <c r="E4" s="8" t="s">
        <v>10</v>
      </c>
      <c r="F4" s="2"/>
      <c r="I4" s="2"/>
    </row>
    <row r="5" spans="2:9">
      <c r="B5" s="9" t="s">
        <v>20</v>
      </c>
      <c r="C5" s="10" t="s">
        <v>21</v>
      </c>
      <c r="D5" s="11"/>
      <c r="E5" s="2"/>
      <c r="F5" s="2"/>
      <c r="G5" s="2"/>
      <c r="H5" s="2"/>
      <c r="I5" s="2"/>
    </row>
    <row r="6" spans="2:9">
      <c r="B6" s="2"/>
      <c r="C6" s="2"/>
      <c r="D6" s="2"/>
      <c r="E6" s="12" t="s">
        <v>11</v>
      </c>
      <c r="F6" s="13"/>
      <c r="G6" s="14"/>
      <c r="H6" s="14"/>
      <c r="I6" s="2"/>
    </row>
    <row r="7" spans="2:9" ht="34" customHeight="1">
      <c r="B7" s="10" t="s">
        <v>25</v>
      </c>
      <c r="C7" s="10"/>
      <c r="D7" s="10"/>
      <c r="E7" s="93" t="s">
        <v>12</v>
      </c>
      <c r="F7" s="94"/>
      <c r="G7" s="94"/>
      <c r="H7" s="94"/>
      <c r="I7" s="2"/>
    </row>
    <row r="8" spans="2:9">
      <c r="B8" s="2"/>
      <c r="C8" s="2"/>
      <c r="D8" s="2"/>
      <c r="E8" s="12" t="s">
        <v>13</v>
      </c>
      <c r="F8" s="12"/>
      <c r="G8" s="47"/>
      <c r="H8" s="47"/>
      <c r="I8" s="2"/>
    </row>
    <row r="9" spans="2:9">
      <c r="B9" s="2"/>
      <c r="C9" s="2"/>
      <c r="D9" s="2"/>
      <c r="E9" s="12" t="s">
        <v>14</v>
      </c>
      <c r="F9" s="12"/>
      <c r="G9" s="47"/>
      <c r="H9" s="47"/>
      <c r="I9" s="2"/>
    </row>
    <row r="10" spans="2:9">
      <c r="B10" s="2"/>
      <c r="C10" s="2"/>
      <c r="D10" s="2"/>
      <c r="E10" s="12"/>
      <c r="F10" s="12"/>
      <c r="G10" s="47"/>
      <c r="H10" s="47"/>
      <c r="I10" s="2"/>
    </row>
    <row r="11" spans="2:9">
      <c r="B11" s="2"/>
      <c r="C11" s="2"/>
      <c r="D11" s="2"/>
      <c r="F11" s="12"/>
      <c r="G11" s="47"/>
      <c r="H11" s="47"/>
      <c r="I11" s="2"/>
    </row>
    <row r="12" spans="2:9">
      <c r="B12" s="44" t="s">
        <v>15</v>
      </c>
      <c r="C12" s="95"/>
      <c r="D12" s="95"/>
      <c r="E12" s="2"/>
      <c r="F12" s="2"/>
      <c r="G12" s="15"/>
      <c r="H12" s="2"/>
      <c r="I12" s="2"/>
    </row>
    <row r="13" spans="2:9">
      <c r="B13" s="86">
        <f>SUM(H18+H27+H36+H45)</f>
        <v>85000</v>
      </c>
      <c r="C13" s="16" t="s">
        <v>16</v>
      </c>
      <c r="D13" s="17">
        <f>SUM(B13+D14)</f>
        <v>91800</v>
      </c>
      <c r="E13" s="2"/>
      <c r="F13" s="2"/>
      <c r="G13" s="15"/>
      <c r="H13" s="1"/>
      <c r="I13" s="2"/>
    </row>
    <row r="14" spans="2:9">
      <c r="B14" s="86"/>
      <c r="C14" s="16" t="s">
        <v>4</v>
      </c>
      <c r="D14" s="17">
        <f>IF(B13="","",8%*B13)</f>
        <v>6800</v>
      </c>
      <c r="E14" s="2"/>
      <c r="F14" s="2"/>
      <c r="G14" s="2"/>
      <c r="H14" s="2"/>
      <c r="I14" s="2"/>
    </row>
    <row r="15" spans="2:9">
      <c r="B15" s="2"/>
      <c r="C15" s="2"/>
      <c r="D15" s="2"/>
      <c r="E15" s="2"/>
      <c r="F15" s="2"/>
      <c r="G15" s="2"/>
      <c r="H15" s="2"/>
      <c r="I15" s="2"/>
    </row>
    <row r="16" spans="2:9">
      <c r="B16" s="2"/>
      <c r="C16" s="2"/>
      <c r="D16" s="2"/>
      <c r="E16" s="2"/>
      <c r="F16" s="2"/>
      <c r="G16" s="2"/>
      <c r="H16" s="2"/>
      <c r="I16" s="2"/>
    </row>
    <row r="17" spans="2:19" ht="18" thickBot="1">
      <c r="B17" s="18" t="s">
        <v>5</v>
      </c>
      <c r="C17" s="87" t="s">
        <v>6</v>
      </c>
      <c r="D17" s="88"/>
      <c r="E17" s="19" t="s">
        <v>7</v>
      </c>
      <c r="F17" s="18" t="s">
        <v>8</v>
      </c>
      <c r="G17" s="19" t="s">
        <v>9</v>
      </c>
      <c r="H17" s="53" t="s">
        <v>18</v>
      </c>
      <c r="I17" s="2"/>
    </row>
    <row r="18" spans="2:19" s="22" customFormat="1" ht="28" customHeight="1" thickTop="1" thickBot="1">
      <c r="B18" s="42" t="s">
        <v>26</v>
      </c>
      <c r="C18" s="37"/>
      <c r="D18" s="37"/>
      <c r="E18" s="37"/>
      <c r="F18" s="38"/>
      <c r="G18" s="39"/>
      <c r="H18" s="45">
        <f>SUM(H19:H26)</f>
        <v>25000</v>
      </c>
      <c r="I18" s="21"/>
      <c r="M18" s="20"/>
      <c r="N18" s="20"/>
      <c r="O18" s="20"/>
      <c r="P18" s="20"/>
      <c r="Q18" s="20"/>
      <c r="R18" s="20"/>
      <c r="S18" s="20"/>
    </row>
    <row r="19" spans="2:19" s="24" customFormat="1" ht="14" customHeight="1">
      <c r="B19" s="46" t="s">
        <v>34</v>
      </c>
      <c r="C19" s="77" t="s">
        <v>35</v>
      </c>
      <c r="D19" s="78"/>
      <c r="E19" s="31">
        <v>1</v>
      </c>
      <c r="F19" s="32" t="s">
        <v>22</v>
      </c>
      <c r="G19" s="33">
        <v>15000</v>
      </c>
      <c r="H19" s="30">
        <f>IF(E19="","",E19*G19)</f>
        <v>15000</v>
      </c>
      <c r="I19" s="23"/>
    </row>
    <row r="20" spans="2:19" s="24" customFormat="1" ht="14" customHeight="1">
      <c r="B20" s="54" t="s">
        <v>27</v>
      </c>
      <c r="C20" s="79" t="s">
        <v>38</v>
      </c>
      <c r="D20" s="80"/>
      <c r="E20" s="55">
        <v>1</v>
      </c>
      <c r="F20" s="56" t="s">
        <v>28</v>
      </c>
      <c r="G20" s="57">
        <v>10000</v>
      </c>
      <c r="H20" s="58">
        <f t="shared" ref="H20:H26" si="0">IF(E20="","",E20*G20)</f>
        <v>10000</v>
      </c>
      <c r="I20" s="23"/>
    </row>
    <row r="21" spans="2:19" s="24" customFormat="1" ht="14" customHeight="1">
      <c r="B21" s="59"/>
      <c r="C21" s="81"/>
      <c r="D21" s="82"/>
      <c r="E21" s="60"/>
      <c r="F21" s="61"/>
      <c r="G21" s="62"/>
      <c r="H21" s="30" t="str">
        <f t="shared" si="0"/>
        <v/>
      </c>
      <c r="I21" s="23"/>
    </row>
    <row r="22" spans="2:19" s="24" customFormat="1" ht="14" customHeight="1">
      <c r="B22" s="63"/>
      <c r="C22" s="73"/>
      <c r="D22" s="74"/>
      <c r="E22" s="64"/>
      <c r="F22" s="65"/>
      <c r="G22" s="66"/>
      <c r="H22" s="58" t="str">
        <f t="shared" si="0"/>
        <v/>
      </c>
      <c r="I22" s="23"/>
    </row>
    <row r="23" spans="2:19" s="24" customFormat="1" ht="14" customHeight="1">
      <c r="B23" s="59"/>
      <c r="C23" s="75"/>
      <c r="D23" s="76"/>
      <c r="E23" s="60"/>
      <c r="F23" s="61"/>
      <c r="G23" s="62"/>
      <c r="H23" s="30" t="str">
        <f t="shared" si="0"/>
        <v/>
      </c>
      <c r="I23" s="23"/>
    </row>
    <row r="24" spans="2:19" s="24" customFormat="1" ht="14" customHeight="1">
      <c r="B24" s="54"/>
      <c r="C24" s="83"/>
      <c r="D24" s="84"/>
      <c r="E24" s="55"/>
      <c r="F24" s="56"/>
      <c r="G24" s="57"/>
      <c r="H24" s="58" t="str">
        <f t="shared" si="0"/>
        <v/>
      </c>
      <c r="I24" s="23"/>
    </row>
    <row r="25" spans="2:19" s="24" customFormat="1" ht="14" customHeight="1">
      <c r="B25" s="59"/>
      <c r="C25" s="81"/>
      <c r="D25" s="82"/>
      <c r="E25" s="60"/>
      <c r="F25" s="61"/>
      <c r="G25" s="62"/>
      <c r="H25" s="30" t="str">
        <f t="shared" si="0"/>
        <v/>
      </c>
      <c r="I25" s="23"/>
    </row>
    <row r="26" spans="2:19" s="24" customFormat="1" ht="14" customHeight="1" thickBot="1">
      <c r="B26" s="54"/>
      <c r="C26" s="83"/>
      <c r="D26" s="84"/>
      <c r="E26" s="55"/>
      <c r="F26" s="56"/>
      <c r="G26" s="57"/>
      <c r="H26" s="58" t="str">
        <f t="shared" si="0"/>
        <v/>
      </c>
      <c r="I26" s="23"/>
    </row>
    <row r="27" spans="2:19" s="22" customFormat="1" ht="28" customHeight="1" thickBot="1">
      <c r="B27" s="43" t="s">
        <v>29</v>
      </c>
      <c r="C27" s="34"/>
      <c r="D27" s="34"/>
      <c r="E27" s="34"/>
      <c r="F27" s="35"/>
      <c r="G27" s="36"/>
      <c r="H27" s="41">
        <f>SUM(H28:H35)</f>
        <v>60000</v>
      </c>
      <c r="I27" s="21"/>
      <c r="M27" s="20"/>
      <c r="N27" s="20"/>
      <c r="O27" s="20"/>
      <c r="P27" s="20"/>
      <c r="Q27" s="20"/>
      <c r="R27" s="20"/>
      <c r="S27" s="20"/>
    </row>
    <row r="28" spans="2:19" s="24" customFormat="1" ht="14" customHeight="1">
      <c r="B28" s="46" t="s">
        <v>30</v>
      </c>
      <c r="C28" s="77" t="s">
        <v>33</v>
      </c>
      <c r="D28" s="78"/>
      <c r="E28" s="31">
        <v>1</v>
      </c>
      <c r="F28" s="32" t="s">
        <v>23</v>
      </c>
      <c r="G28" s="33">
        <v>50000</v>
      </c>
      <c r="H28" s="30">
        <f t="shared" ref="H28:H35" si="1">IF(E28="","",E28*G28)</f>
        <v>50000</v>
      </c>
      <c r="I28" s="23"/>
    </row>
    <row r="29" spans="2:19" s="24" customFormat="1" ht="14" customHeight="1">
      <c r="B29" s="54" t="s">
        <v>32</v>
      </c>
      <c r="C29" s="79" t="s">
        <v>36</v>
      </c>
      <c r="D29" s="80"/>
      <c r="E29" s="55">
        <v>1</v>
      </c>
      <c r="F29" s="56" t="s">
        <v>31</v>
      </c>
      <c r="G29" s="57">
        <v>10000</v>
      </c>
      <c r="H29" s="58">
        <f t="shared" si="1"/>
        <v>10000</v>
      </c>
      <c r="I29" s="23"/>
    </row>
    <row r="30" spans="2:19" s="24" customFormat="1" ht="14" customHeight="1">
      <c r="B30" s="59"/>
      <c r="C30" s="81"/>
      <c r="D30" s="82"/>
      <c r="E30" s="60"/>
      <c r="F30" s="61"/>
      <c r="G30" s="62"/>
      <c r="H30" s="30" t="str">
        <f t="shared" si="1"/>
        <v/>
      </c>
      <c r="I30" s="23"/>
    </row>
    <row r="31" spans="2:19" s="24" customFormat="1" ht="14" customHeight="1">
      <c r="B31" s="67"/>
      <c r="C31" s="85"/>
      <c r="D31" s="85"/>
      <c r="E31" s="64"/>
      <c r="F31" s="65"/>
      <c r="G31" s="66"/>
      <c r="H31" s="58" t="str">
        <f t="shared" si="1"/>
        <v/>
      </c>
      <c r="I31" s="23"/>
    </row>
    <row r="32" spans="2:19" s="24" customFormat="1" ht="14" customHeight="1">
      <c r="B32" s="59"/>
      <c r="C32" s="75"/>
      <c r="D32" s="76"/>
      <c r="E32" s="60"/>
      <c r="F32" s="61"/>
      <c r="G32" s="62"/>
      <c r="H32" s="30" t="str">
        <f t="shared" si="1"/>
        <v/>
      </c>
      <c r="I32" s="23"/>
    </row>
    <row r="33" spans="2:19" s="24" customFormat="1" ht="14" customHeight="1">
      <c r="B33" s="54"/>
      <c r="C33" s="83"/>
      <c r="D33" s="84"/>
      <c r="E33" s="55"/>
      <c r="F33" s="56"/>
      <c r="G33" s="57"/>
      <c r="H33" s="58" t="str">
        <f t="shared" si="1"/>
        <v/>
      </c>
      <c r="I33" s="23"/>
    </row>
    <row r="34" spans="2:19" s="24" customFormat="1" ht="14" customHeight="1">
      <c r="B34" s="59"/>
      <c r="C34" s="81"/>
      <c r="D34" s="82"/>
      <c r="E34" s="60"/>
      <c r="F34" s="61"/>
      <c r="G34" s="62"/>
      <c r="H34" s="30" t="str">
        <f t="shared" si="1"/>
        <v/>
      </c>
      <c r="I34" s="23"/>
    </row>
    <row r="35" spans="2:19" s="24" customFormat="1" ht="14" customHeight="1" thickBot="1">
      <c r="B35" s="54"/>
      <c r="C35" s="83"/>
      <c r="D35" s="84"/>
      <c r="E35" s="55"/>
      <c r="F35" s="56"/>
      <c r="G35" s="57"/>
      <c r="H35" s="58" t="str">
        <f t="shared" si="1"/>
        <v/>
      </c>
      <c r="I35" s="23"/>
    </row>
    <row r="36" spans="2:19" s="22" customFormat="1" ht="28" customHeight="1" thickBot="1">
      <c r="B36" s="43"/>
      <c r="C36" s="34"/>
      <c r="D36" s="34"/>
      <c r="E36" s="34"/>
      <c r="F36" s="35"/>
      <c r="G36" s="36"/>
      <c r="H36" s="41">
        <f>SUM(H37:H44)</f>
        <v>0</v>
      </c>
      <c r="I36" s="21"/>
      <c r="M36" s="20"/>
      <c r="N36" s="20"/>
      <c r="O36" s="20"/>
      <c r="P36" s="20"/>
      <c r="Q36" s="20"/>
      <c r="R36" s="20"/>
      <c r="S36" s="20"/>
    </row>
    <row r="37" spans="2:19" s="24" customFormat="1" ht="14" customHeight="1">
      <c r="B37" s="46"/>
      <c r="C37" s="77"/>
      <c r="D37" s="78"/>
      <c r="E37" s="31"/>
      <c r="F37" s="32"/>
      <c r="G37" s="33"/>
      <c r="H37" s="30" t="str">
        <f t="shared" ref="H37:H44" si="2">IF(E37="","",E37*G37)</f>
        <v/>
      </c>
      <c r="I37" s="23"/>
    </row>
    <row r="38" spans="2:19" s="24" customFormat="1" ht="14" customHeight="1">
      <c r="B38" s="54"/>
      <c r="C38" s="79"/>
      <c r="D38" s="80"/>
      <c r="E38" s="55"/>
      <c r="F38" s="56"/>
      <c r="G38" s="57"/>
      <c r="H38" s="58" t="str">
        <f t="shared" si="2"/>
        <v/>
      </c>
      <c r="I38" s="23"/>
    </row>
    <row r="39" spans="2:19" s="24" customFormat="1" ht="14" customHeight="1">
      <c r="B39" s="59"/>
      <c r="C39" s="81"/>
      <c r="D39" s="82"/>
      <c r="E39" s="60"/>
      <c r="F39" s="61"/>
      <c r="G39" s="62"/>
      <c r="H39" s="30" t="str">
        <f t="shared" si="2"/>
        <v/>
      </c>
      <c r="I39" s="23"/>
    </row>
    <row r="40" spans="2:19" s="24" customFormat="1" ht="14" customHeight="1">
      <c r="B40" s="67"/>
      <c r="C40" s="85"/>
      <c r="D40" s="85"/>
      <c r="E40" s="64"/>
      <c r="F40" s="65"/>
      <c r="G40" s="66"/>
      <c r="H40" s="58" t="str">
        <f t="shared" si="2"/>
        <v/>
      </c>
      <c r="I40" s="23"/>
    </row>
    <row r="41" spans="2:19" s="24" customFormat="1" ht="14" customHeight="1">
      <c r="B41" s="59"/>
      <c r="C41" s="75"/>
      <c r="D41" s="76"/>
      <c r="E41" s="60"/>
      <c r="F41" s="61"/>
      <c r="G41" s="62"/>
      <c r="H41" s="30" t="str">
        <f t="shared" si="2"/>
        <v/>
      </c>
      <c r="I41" s="23"/>
    </row>
    <row r="42" spans="2:19" s="24" customFormat="1" ht="14" customHeight="1">
      <c r="B42" s="54"/>
      <c r="C42" s="83"/>
      <c r="D42" s="84"/>
      <c r="E42" s="55"/>
      <c r="F42" s="56"/>
      <c r="G42" s="57"/>
      <c r="H42" s="58" t="str">
        <f t="shared" si="2"/>
        <v/>
      </c>
      <c r="I42" s="23"/>
    </row>
    <row r="43" spans="2:19" s="24" customFormat="1" ht="14" customHeight="1">
      <c r="B43" s="59"/>
      <c r="C43" s="75"/>
      <c r="D43" s="76"/>
      <c r="E43" s="60"/>
      <c r="F43" s="61"/>
      <c r="G43" s="62"/>
      <c r="H43" s="30" t="str">
        <f t="shared" si="2"/>
        <v/>
      </c>
      <c r="I43" s="23"/>
    </row>
    <row r="44" spans="2:19" s="24" customFormat="1" ht="14" customHeight="1" thickBot="1">
      <c r="B44" s="54"/>
      <c r="C44" s="79"/>
      <c r="D44" s="80"/>
      <c r="E44" s="55"/>
      <c r="F44" s="56"/>
      <c r="G44" s="57"/>
      <c r="H44" s="58" t="str">
        <f t="shared" si="2"/>
        <v/>
      </c>
      <c r="I44" s="23"/>
    </row>
    <row r="45" spans="2:19" s="22" customFormat="1" ht="28" customHeight="1" thickBot="1">
      <c r="B45" s="43"/>
      <c r="C45" s="34"/>
      <c r="D45" s="34"/>
      <c r="E45" s="34"/>
      <c r="F45" s="35"/>
      <c r="G45" s="36"/>
      <c r="H45" s="41">
        <f>SUM(H46:H53)</f>
        <v>0</v>
      </c>
      <c r="I45" s="21"/>
      <c r="M45" s="20"/>
      <c r="N45" s="20"/>
      <c r="O45" s="20"/>
      <c r="P45" s="20"/>
      <c r="Q45" s="20"/>
      <c r="R45" s="20"/>
      <c r="S45" s="20"/>
    </row>
    <row r="46" spans="2:19" s="24" customFormat="1" ht="14" customHeight="1">
      <c r="B46" s="46"/>
      <c r="C46" s="77"/>
      <c r="D46" s="78"/>
      <c r="E46" s="31"/>
      <c r="F46" s="32"/>
      <c r="G46" s="33"/>
      <c r="H46" s="30" t="str">
        <f t="shared" ref="H46:H53" si="3">IF(E46="","",E46*G46)</f>
        <v/>
      </c>
      <c r="I46" s="23"/>
    </row>
    <row r="47" spans="2:19" s="24" customFormat="1" ht="14" customHeight="1">
      <c r="B47" s="54"/>
      <c r="C47" s="79"/>
      <c r="D47" s="80"/>
      <c r="E47" s="55"/>
      <c r="F47" s="56"/>
      <c r="G47" s="57"/>
      <c r="H47" s="58" t="str">
        <f t="shared" si="3"/>
        <v/>
      </c>
      <c r="I47" s="23"/>
    </row>
    <row r="48" spans="2:19" s="24" customFormat="1" ht="14" customHeight="1">
      <c r="B48" s="59"/>
      <c r="C48" s="81"/>
      <c r="D48" s="82"/>
      <c r="E48" s="60"/>
      <c r="F48" s="61"/>
      <c r="G48" s="62"/>
      <c r="H48" s="30" t="str">
        <f t="shared" si="3"/>
        <v/>
      </c>
      <c r="I48" s="23"/>
    </row>
    <row r="49" spans="2:9" s="24" customFormat="1" ht="14" customHeight="1">
      <c r="B49" s="67"/>
      <c r="C49" s="85"/>
      <c r="D49" s="85"/>
      <c r="E49" s="64"/>
      <c r="F49" s="65"/>
      <c r="G49" s="66"/>
      <c r="H49" s="58" t="str">
        <f t="shared" si="3"/>
        <v/>
      </c>
      <c r="I49" s="23"/>
    </row>
    <row r="50" spans="2:9" s="24" customFormat="1" ht="14" customHeight="1">
      <c r="B50" s="59"/>
      <c r="C50" s="75"/>
      <c r="D50" s="76"/>
      <c r="E50" s="60"/>
      <c r="F50" s="61"/>
      <c r="G50" s="62"/>
      <c r="H50" s="30" t="str">
        <f t="shared" si="3"/>
        <v/>
      </c>
      <c r="I50" s="23"/>
    </row>
    <row r="51" spans="2:9" s="24" customFormat="1" ht="14" customHeight="1">
      <c r="B51" s="54"/>
      <c r="C51" s="83"/>
      <c r="D51" s="84"/>
      <c r="E51" s="55"/>
      <c r="F51" s="56"/>
      <c r="G51" s="57"/>
      <c r="H51" s="58" t="str">
        <f t="shared" si="3"/>
        <v/>
      </c>
      <c r="I51" s="23"/>
    </row>
    <row r="52" spans="2:9" s="24" customFormat="1" ht="14" customHeight="1">
      <c r="B52" s="59"/>
      <c r="C52" s="75"/>
      <c r="D52" s="76"/>
      <c r="E52" s="60"/>
      <c r="F52" s="61"/>
      <c r="G52" s="62"/>
      <c r="H52" s="30" t="str">
        <f t="shared" si="3"/>
        <v/>
      </c>
      <c r="I52" s="23"/>
    </row>
    <row r="53" spans="2:9" s="24" customFormat="1" ht="14" customHeight="1" thickBot="1">
      <c r="B53" s="54"/>
      <c r="C53" s="79"/>
      <c r="D53" s="80"/>
      <c r="E53" s="55"/>
      <c r="F53" s="56"/>
      <c r="G53" s="57"/>
      <c r="H53" s="58" t="str">
        <f t="shared" si="3"/>
        <v/>
      </c>
      <c r="I53" s="23"/>
    </row>
    <row r="54" spans="2:9" s="22" customFormat="1" ht="10" customHeight="1">
      <c r="B54" s="48"/>
      <c r="C54" s="49"/>
      <c r="D54" s="49"/>
      <c r="E54" s="49"/>
      <c r="F54" s="50"/>
      <c r="G54" s="51"/>
      <c r="H54" s="52"/>
      <c r="I54" s="21"/>
    </row>
    <row r="55" spans="2:9" s="22" customFormat="1" ht="10" customHeight="1">
      <c r="B55" s="68"/>
      <c r="C55" s="69"/>
      <c r="D55" s="69"/>
      <c r="E55" s="69"/>
      <c r="F55" s="70"/>
      <c r="G55" s="71"/>
      <c r="H55" s="72"/>
      <c r="I55" s="21"/>
    </row>
    <row r="56" spans="2:9" s="24" customFormat="1" ht="12" customHeight="1">
      <c r="B56" s="25"/>
      <c r="C56" s="26"/>
      <c r="D56" s="26"/>
      <c r="E56" s="27"/>
      <c r="F56" s="28"/>
      <c r="G56" s="29"/>
      <c r="H56" s="40"/>
      <c r="I56" s="23"/>
    </row>
    <row r="57" spans="2:9">
      <c r="B57" s="2" t="s">
        <v>19</v>
      </c>
      <c r="C57" s="2"/>
      <c r="D57" s="2"/>
      <c r="E57" s="2"/>
      <c r="F57" s="2"/>
      <c r="G57" s="2"/>
      <c r="H57" s="2"/>
      <c r="I57" s="2"/>
    </row>
    <row r="58" spans="2:9">
      <c r="B58" s="96" t="s">
        <v>37</v>
      </c>
      <c r="C58" s="97"/>
      <c r="D58" s="97"/>
      <c r="E58" s="97"/>
      <c r="F58" s="97"/>
      <c r="G58" s="97"/>
      <c r="H58" s="98"/>
      <c r="I58" s="2"/>
    </row>
    <row r="59" spans="2:9">
      <c r="B59" s="99"/>
      <c r="C59" s="100"/>
      <c r="D59" s="100"/>
      <c r="E59" s="100"/>
      <c r="F59" s="100"/>
      <c r="G59" s="100"/>
      <c r="H59" s="101"/>
      <c r="I59" s="2"/>
    </row>
    <row r="60" spans="2:9">
      <c r="B60" s="99"/>
      <c r="C60" s="100"/>
      <c r="D60" s="100"/>
      <c r="E60" s="100"/>
      <c r="F60" s="100"/>
      <c r="G60" s="100"/>
      <c r="H60" s="101"/>
      <c r="I60" s="2"/>
    </row>
    <row r="61" spans="2:9">
      <c r="B61" s="102"/>
      <c r="C61" s="103"/>
      <c r="D61" s="103"/>
      <c r="E61" s="103"/>
      <c r="F61" s="103"/>
      <c r="G61" s="103"/>
      <c r="H61" s="104"/>
      <c r="I61" s="2"/>
    </row>
    <row r="62" spans="2:9">
      <c r="B62" s="2"/>
      <c r="C62" s="2"/>
      <c r="D62" s="2"/>
      <c r="E62" s="2"/>
      <c r="F62" s="2"/>
      <c r="G62" s="2"/>
      <c r="H62" s="2"/>
      <c r="I62" s="2"/>
    </row>
  </sheetData>
  <mergeCells count="40">
    <mergeCell ref="B58:H61"/>
    <mergeCell ref="C46:D46"/>
    <mergeCell ref="C47:D47"/>
    <mergeCell ref="C48:D48"/>
    <mergeCell ref="C49:D49"/>
    <mergeCell ref="C50:D50"/>
    <mergeCell ref="C52:D52"/>
    <mergeCell ref="C53:D53"/>
    <mergeCell ref="C51:D51"/>
    <mergeCell ref="C24:D24"/>
    <mergeCell ref="C25:D25"/>
    <mergeCell ref="C26:D26"/>
    <mergeCell ref="C41:D41"/>
    <mergeCell ref="C42:D42"/>
    <mergeCell ref="B1:B2"/>
    <mergeCell ref="F1:H1"/>
    <mergeCell ref="F2:H2"/>
    <mergeCell ref="E7:H7"/>
    <mergeCell ref="C12:D12"/>
    <mergeCell ref="B13:B14"/>
    <mergeCell ref="C17:D17"/>
    <mergeCell ref="C19:D19"/>
    <mergeCell ref="C20:D20"/>
    <mergeCell ref="C21:D21"/>
    <mergeCell ref="C22:D22"/>
    <mergeCell ref="C23:D23"/>
    <mergeCell ref="C28:D28"/>
    <mergeCell ref="C43:D43"/>
    <mergeCell ref="C44:D44"/>
    <mergeCell ref="C29:D29"/>
    <mergeCell ref="C30:D30"/>
    <mergeCell ref="C32:D32"/>
    <mergeCell ref="C33:D33"/>
    <mergeCell ref="C35:D35"/>
    <mergeCell ref="C31:D31"/>
    <mergeCell ref="C34:D34"/>
    <mergeCell ref="C37:D37"/>
    <mergeCell ref="C38:D38"/>
    <mergeCell ref="C39:D39"/>
    <mergeCell ref="C40:D40"/>
  </mergeCells>
  <phoneticPr fontId="2"/>
  <printOptions horizontalCentered="1"/>
  <pageMargins left="0.25" right="0.25" top="0.75000000000000011" bottom="0.75000000000000011" header="0.30000000000000004" footer="0.3000000000000000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栄印刷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栄印刷 IMX016</dc:creator>
  <cp:lastModifiedBy>三好 隼人</cp:lastModifiedBy>
  <cp:lastPrinted>2017-05-12T08:23:27Z</cp:lastPrinted>
  <dcterms:created xsi:type="dcterms:W3CDTF">2015-05-26T08:48:15Z</dcterms:created>
  <dcterms:modified xsi:type="dcterms:W3CDTF">2018-03-20T05:10:26Z</dcterms:modified>
</cp:coreProperties>
</file>