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jp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date1904="1" showInkAnnotation="0" checkCompatibility="1" autoCompressPictures="0"/>
  <bookViews>
    <workbookView xWindow="-80" yWindow="0" windowWidth="25520" windowHeight="18940" tabRatio="500"/>
  </bookViews>
  <sheets>
    <sheet name="初期費用" sheetId="15" r:id="rId1"/>
    <sheet name="更新費用" sheetId="16" r:id="rId2"/>
  </sheets>
  <definedNames>
    <definedName name="_xlnm.Print_Area" localSheetId="1">更新費用!$A$1:$H$68</definedName>
    <definedName name="_xlnm.Print_Area" localSheetId="0">初期費用!$A$1:$H$68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8" i="16" l="1" a="1"/>
  <c r="H18" i="16"/>
  <c r="B13" i="16"/>
  <c r="D14" i="16"/>
  <c r="D13" i="16"/>
  <c r="H18" i="15" a="1"/>
  <c r="H18" i="15"/>
  <c r="B13" i="15"/>
  <c r="D14" i="15"/>
  <c r="D13" i="15"/>
</calcChain>
</file>

<file path=xl/sharedStrings.xml><?xml version="1.0" encoding="utf-8"?>
<sst xmlns="http://schemas.openxmlformats.org/spreadsheetml/2006/main" count="95" uniqueCount="64">
  <si>
    <t>御　見　積　書</t>
    <rPh sb="0" eb="7">
      <t>オミツモリショ</t>
    </rPh>
    <phoneticPr fontId="2"/>
  </si>
  <si>
    <t>No.</t>
    <phoneticPr fontId="2"/>
  </si>
  <si>
    <t>作成日：</t>
    <rPh sb="0" eb="3">
      <t>サクセイビ</t>
    </rPh>
    <phoneticPr fontId="2"/>
  </si>
  <si>
    <t>有効期限：</t>
    <rPh sb="0" eb="2">
      <t>ユウコウ</t>
    </rPh>
    <rPh sb="2" eb="4">
      <t>キゲン</t>
    </rPh>
    <phoneticPr fontId="2"/>
  </si>
  <si>
    <t>消費税　8%</t>
    <rPh sb="0" eb="3">
      <t>ショウヒゼイ</t>
    </rPh>
    <phoneticPr fontId="2"/>
  </si>
  <si>
    <t>項目</t>
    <rPh sb="0" eb="2">
      <t>コウモク</t>
    </rPh>
    <phoneticPr fontId="2"/>
  </si>
  <si>
    <t>項目の詳細</t>
    <rPh sb="0" eb="2">
      <t>コウモク</t>
    </rPh>
    <rPh sb="3" eb="5">
      <t>ショウサイ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</si>
  <si>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</si>
  <si>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</si>
  <si>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</si>
  <si>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株式会社 iCOMM</t>
    <rPh sb="0" eb="4">
      <t>カブシキガイシャ</t>
    </rPh>
    <phoneticPr fontId="2"/>
  </si>
  <si>
    <t>F  A  X　03-6202-5622</t>
    <phoneticPr fontId="2"/>
  </si>
  <si>
    <t>御見積金額合計（税抜）</t>
    <rPh sb="0" eb="3">
      <t>オミツモリ</t>
    </rPh>
    <rPh sb="3" eb="5">
      <t>キンガク</t>
    </rPh>
    <rPh sb="5" eb="7">
      <t>ゴウケイ</t>
    </rPh>
    <rPh sb="8" eb="10">
      <t>ゼイヌ</t>
    </rPh>
    <phoneticPr fontId="2"/>
  </si>
  <si>
    <t>税込合計</t>
    <rPh sb="0" eb="2">
      <t>ゼイコミ</t>
    </rPh>
    <rPh sb="2" eb="4">
      <t>ゴウケイ</t>
    </rPh>
    <phoneticPr fontId="2"/>
  </si>
  <si>
    <t>上記作成日より3ヶ月間</t>
    <rPh sb="0" eb="2">
      <t>ジョウキ</t>
    </rPh>
    <rPh sb="2" eb="5">
      <t>サクセイビ</t>
    </rPh>
    <rPh sb="8" eb="11">
      <t>カゲツカン</t>
    </rPh>
    <phoneticPr fontId="2"/>
  </si>
  <si>
    <t>金額</t>
    <rPh sb="0" eb="2">
      <t>キンガク</t>
    </rPh>
    <phoneticPr fontId="2"/>
  </si>
  <si>
    <t>&lt;備考欄&gt;</t>
    <rPh sb="1" eb="3">
      <t>ビコウ</t>
    </rPh>
    <rPh sb="3" eb="4">
      <t>ツウシンラン</t>
    </rPh>
    <phoneticPr fontId="2"/>
  </si>
  <si>
    <t>サイト内共通部品の制作</t>
  </si>
  <si>
    <t>トップページ</t>
  </si>
  <si>
    <t>※画像・原稿などは完全支給 ※編集可能データ支給必須 ※レスポンシブWebデザイン　※動作対応：IE10以降のPC、OSX10.9以降のMac、iOS9以降、またはAndroid4.4以降が搭載されるスマホ・タブレット (機種により動作が異なる場合がございます。) ※ドメイン、DNS、SSL、リスティングに関する設定・運用に関わる費用などは、別途お見積もりとなります。※サーバー初期設定費、月額維持管理費、運用費などは含みません。</t>
    <phoneticPr fontId="2"/>
  </si>
  <si>
    <t>Webディレクション費</t>
  </si>
  <si>
    <t>デザイン設計・納品までの工程管理、弊社レビュー用サーバ使用料含む</t>
  </si>
  <si>
    <t>式</t>
  </si>
  <si>
    <t>ページ</t>
  </si>
  <si>
    <t xml:space="preserve"> </t>
    <phoneticPr fontId="2"/>
  </si>
  <si>
    <t>2018-02-001</t>
    <phoneticPr fontId="2"/>
  </si>
  <si>
    <t xml:space="preserve">〒101-0021
</t>
    <phoneticPr fontId="2"/>
  </si>
  <si>
    <t>東京都千代田区外神田2-18-2
石田大成社 御茶ノ水オフィス 2F</t>
    <phoneticPr fontId="2"/>
  </si>
  <si>
    <t>T  E  L　03-3255-8925</t>
    <phoneticPr fontId="2"/>
  </si>
  <si>
    <r>
      <rPr>
        <sz val="11"/>
        <color rgb="FFFF0000"/>
        <rFont val="ヒラギノ角ゴ Std W3"/>
        <charset val="128"/>
      </rPr>
      <t xml:space="preserve">【概算】 </t>
    </r>
    <r>
      <rPr>
        <sz val="11"/>
        <color theme="1"/>
        <rFont val="ヒラギノ角ゴ Std W3"/>
        <charset val="128"/>
      </rPr>
      <t>上野店 250周年サイト 制作一式（初期費用）</t>
    </r>
    <phoneticPr fontId="2"/>
  </si>
  <si>
    <t>上野店 250周年サイト 制作一式（初期費用）</t>
    <phoneticPr fontId="2"/>
  </si>
  <si>
    <t>ヘッダー、フッター、グローバルナビゲーションなど</t>
    <phoneticPr fontId="2"/>
  </si>
  <si>
    <t>式</t>
    <rPh sb="0" eb="1">
      <t>シキ</t>
    </rPh>
    <phoneticPr fontId="2"/>
  </si>
  <si>
    <t>テンプレート作成：コラム型</t>
  </si>
  <si>
    <t>コンセプト型ページ（テンプレート使用）</t>
    <phoneticPr fontId="2"/>
  </si>
  <si>
    <t>コラム型ページ（テンプレート使用）</t>
    <phoneticPr fontId="2"/>
  </si>
  <si>
    <t>テンプレート作成：カード型</t>
    <phoneticPr fontId="2"/>
  </si>
  <si>
    <t>カード型ページ（テンプレート使用）</t>
    <phoneticPr fontId="2"/>
  </si>
  <si>
    <t>株式会社大丸松坂屋百貨店</t>
    <phoneticPr fontId="2"/>
  </si>
  <si>
    <t>キャリー紹介／サービス宣言／店長直筆メッセージ／ショートムービー</t>
    <rPh sb="4" eb="6">
      <t>ショウカイ</t>
    </rPh>
    <rPh sb="11" eb="13">
      <t>センゲン</t>
    </rPh>
    <rPh sb="14" eb="18">
      <t>テンチョウジキヒツ</t>
    </rPh>
    <phoneticPr fontId="2"/>
  </si>
  <si>
    <t>歴史紹介ダイジェスト版／思い出の写真募集／松坂屋上野店エピソード／</t>
    <rPh sb="0" eb="4">
      <t>レキシショウカイ</t>
    </rPh>
    <rPh sb="4" eb="11">
      <t>ダイz</t>
    </rPh>
    <rPh sb="12" eb="13">
      <t>オモ</t>
    </rPh>
    <rPh sb="14" eb="15">
      <t>デ</t>
    </rPh>
    <rPh sb="16" eb="20">
      <t>シャシンボシュウ</t>
    </rPh>
    <rPh sb="21" eb="24">
      <t>マツザカヤ</t>
    </rPh>
    <rPh sb="24" eb="27">
      <t>ウエノテン</t>
    </rPh>
    <phoneticPr fontId="2"/>
  </si>
  <si>
    <t>地元有力者のインタビュー／勤続が長い人インタビュー／OG・OBメッセージ</t>
    <rPh sb="0" eb="5">
      <t>ジモトユウリョクシャ</t>
    </rPh>
    <rPh sb="13" eb="16">
      <t>kiンzokuga</t>
    </rPh>
    <rPh sb="16" eb="17">
      <t>ナガ</t>
    </rPh>
    <rPh sb="18" eb="19">
      <t>ヒト</t>
    </rPh>
    <phoneticPr fontId="2"/>
  </si>
  <si>
    <t>粋モノ紹介</t>
    <rPh sb="0" eb="1">
      <t>イキ</t>
    </rPh>
    <rPh sb="3" eb="5">
      <t>ショウカイ</t>
    </rPh>
    <phoneticPr fontId="2"/>
  </si>
  <si>
    <r>
      <t>1コンテンツ／1カラム</t>
    </r>
    <r>
      <rPr>
        <sz val="6"/>
        <color rgb="FF000000"/>
        <rFont val="ヒラギノ角ゴ Std W3"/>
        <charset val="128"/>
      </rPr>
      <t xml:space="preserve"> </t>
    </r>
    <r>
      <rPr>
        <sz val="6"/>
        <color rgb="FF000000"/>
        <rFont val="ＭＳ Ｐゴシック"/>
        <charset val="128"/>
      </rPr>
      <t>※詳細は別紙をご参照ください</t>
    </r>
    <rPh sb="13" eb="15">
      <t>ショウサイ</t>
    </rPh>
    <rPh sb="16" eb="18">
      <t>ベッシ</t>
    </rPh>
    <rPh sb="20" eb="22">
      <t>サンショウクダ</t>
    </rPh>
    <phoneticPr fontId="2"/>
  </si>
  <si>
    <t>画像表示機能含む</t>
    <rPh sb="0" eb="2">
      <t>ガゾウ</t>
    </rPh>
    <rPh sb="2" eb="4">
      <t>ヒョウジ</t>
    </rPh>
    <rPh sb="4" eb="6">
      <t>キノウ</t>
    </rPh>
    <rPh sb="6" eb="7">
      <t>フク</t>
    </rPh>
    <phoneticPr fontId="2"/>
  </si>
  <si>
    <t>テンプレート作成：コンセプト型</t>
    <phoneticPr fontId="2"/>
  </si>
  <si>
    <r>
      <t>複数コンテンツ／1カラム</t>
    </r>
    <r>
      <rPr>
        <sz val="6"/>
        <color rgb="FF000000"/>
        <rFont val="ヒラギノ角ゴ Std W3"/>
        <charset val="128"/>
      </rPr>
      <t>（200〜400文字）</t>
    </r>
    <r>
      <rPr>
        <sz val="8"/>
        <color rgb="FF000000"/>
        <rFont val="ヒラギノ角ゴ Std W3"/>
        <charset val="128"/>
      </rPr>
      <t>／更新あり</t>
    </r>
    <r>
      <rPr>
        <sz val="6"/>
        <color rgb="FF000000"/>
        <rFont val="ヒラギノ角ゴ Std W3"/>
        <charset val="128"/>
      </rPr>
      <t xml:space="preserve"> ※詳細は別紙をご参照ください</t>
    </r>
    <rPh sb="0" eb="2">
      <t>フクスウ</t>
    </rPh>
    <rPh sb="20" eb="22">
      <t>モジ</t>
    </rPh>
    <rPh sb="24" eb="26">
      <t>コウシン</t>
    </rPh>
    <phoneticPr fontId="2"/>
  </si>
  <si>
    <t>※詳細は別紙をご参照ください</t>
    <phoneticPr fontId="2"/>
  </si>
  <si>
    <r>
      <t>複数コンテンツ／2〜3カラム</t>
    </r>
    <r>
      <rPr>
        <sz val="6"/>
        <color rgb="FF000000"/>
        <rFont val="ヒラギノ角ゴ Std W3"/>
        <charset val="128"/>
      </rPr>
      <t>（100〜200文字、掲載は最大20件）</t>
    </r>
    <r>
      <rPr>
        <sz val="8"/>
        <color rgb="FF000000"/>
        <rFont val="ヒラギノ角ゴ Std W3"/>
        <charset val="128"/>
      </rPr>
      <t>／更新なし</t>
    </r>
    <rPh sb="0" eb="2">
      <t>フクスウ</t>
    </rPh>
    <rPh sb="22" eb="24">
      <t>モジ</t>
    </rPh>
    <rPh sb="25" eb="27">
      <t>ケイサイ</t>
    </rPh>
    <rPh sb="28" eb="30">
      <t>サイダイ</t>
    </rPh>
    <rPh sb="32" eb="33">
      <t>ケン</t>
    </rPh>
    <rPh sb="35" eb="37">
      <t>コウシン</t>
    </rPh>
    <phoneticPr fontId="2"/>
  </si>
  <si>
    <t>松坂屋上野店サイト掲載用：バナー画像一式</t>
    <rPh sb="3" eb="6">
      <t>ウエノミセ</t>
    </rPh>
    <phoneticPr fontId="2"/>
  </si>
  <si>
    <t>2018-02-002</t>
    <phoneticPr fontId="2"/>
  </si>
  <si>
    <r>
      <rPr>
        <sz val="11"/>
        <color rgb="FFFF0000"/>
        <rFont val="ヒラギノ角ゴ Std W3"/>
        <charset val="128"/>
      </rPr>
      <t xml:space="preserve">【概算】 </t>
    </r>
    <r>
      <rPr>
        <sz val="11"/>
        <color theme="1"/>
        <rFont val="ヒラギノ角ゴ Std W3"/>
        <charset val="128"/>
      </rPr>
      <t>上野店 250周年サイト 制作一式（更新費用）</t>
    </r>
    <rPh sb="23" eb="27">
      <t>コウシンヒヨウ</t>
    </rPh>
    <phoneticPr fontId="2"/>
  </si>
  <si>
    <t>上野店 250周年サイト 制作一式（更新費用）</t>
    <rPh sb="18" eb="22">
      <t>コウシンヒヨウ</t>
    </rPh>
    <phoneticPr fontId="2"/>
  </si>
  <si>
    <t>コンセプト型ページ（テンプレート使用）</t>
    <phoneticPr fontId="2"/>
  </si>
  <si>
    <t>カード型ページ（テンプレート使用）</t>
    <phoneticPr fontId="2"/>
  </si>
  <si>
    <t>春の取組コンセプト／北口特設会場</t>
    <rPh sb="0" eb="1">
      <t>ハル</t>
    </rPh>
    <rPh sb="2" eb="4">
      <t>トリクミ</t>
    </rPh>
    <rPh sb="10" eb="16">
      <t>キタグチトクセツ</t>
    </rPh>
    <phoneticPr fontId="2"/>
  </si>
  <si>
    <t>ページ</t>
    <phoneticPr fontId="2"/>
  </si>
  <si>
    <t>記念MD紹介／MD「粋モノ」紹介／イベント紹介</t>
    <phoneticPr fontId="2"/>
  </si>
  <si>
    <t>ページ</t>
    <phoneticPr fontId="2"/>
  </si>
  <si>
    <t>更新費用：カード型ページ</t>
    <rPh sb="0" eb="4">
      <t>コウシンヒヨウ</t>
    </rPh>
    <rPh sb="8" eb="9">
      <t>ガタ</t>
    </rPh>
    <phoneticPr fontId="2"/>
  </si>
  <si>
    <t>件</t>
    <rPh sb="0" eb="1">
      <t>ケン</t>
    </rPh>
    <phoneticPr fontId="2"/>
  </si>
  <si>
    <r>
      <rPr>
        <sz val="8"/>
        <color rgb="FF000000"/>
        <rFont val="ＭＳ Ｐゴシック"/>
        <charset val="128"/>
      </rPr>
      <t>※</t>
    </r>
    <r>
      <rPr>
        <sz val="8"/>
        <color rgb="FF000000"/>
        <rFont val="ヒラギノ角ゴ Std W3"/>
        <charset val="128"/>
      </rPr>
      <t>金額は更新件数によってご相談</t>
    </r>
    <rPh sb="1" eb="3">
      <t>キンガク</t>
    </rPh>
    <rPh sb="4" eb="8">
      <t>コウシンケンスウ</t>
    </rPh>
    <rPh sb="13" eb="15">
      <t>ソウダン</t>
    </rPh>
    <phoneticPr fontId="2"/>
  </si>
  <si>
    <t>更新費用：コラム型ページ</t>
    <rPh sb="0" eb="4">
      <t>コウシンヒヨウ</t>
    </rPh>
    <rPh sb="8" eb="9">
      <t>ガタ</t>
    </rPh>
    <phoneticPr fontId="2"/>
  </si>
  <si>
    <t>※金額は更新件数によってご相談</t>
    <rPh sb="1" eb="3">
      <t>キンガク</t>
    </rPh>
    <rPh sb="4" eb="8">
      <t>コウシンケンスウ</t>
    </rPh>
    <rPh sb="13" eb="15">
      <t>ソウダン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</si>
</sst>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[$-F800]dddd\,\ mmmm\ dd\,\ yyyy"/>
    <numFmt numFmtId="177" formatCode="@&quot;　御中&quot;"/>
    <numFmt numFmtId="178" formatCode="&quot;¥&quot;#,##0;[Red]&quot;¥&quot;#,##0"/>
    <numFmt numFmtId="179" formatCode="yyyy/m/d;@"/>
  </numFmts>
  <fonts count="25" x14ac:knownFonts="1">
    <font>
      <sz val="11"/>
      <name val="ＭＳ Ｐゴシック"/>
      <charset val="128"/>
    </font>
    <font>
      <b/>
      <sz val="18"/>
      <color indexed="9"/>
      <name val="ヒラギノ角ゴ Std W3"/>
      <charset val="128"/>
    </font>
    <font>
      <sz val="6"/>
      <name val="ＭＳ Ｐゴシック"/>
      <family val="3"/>
      <charset val="128"/>
    </font>
    <font>
      <sz val="11"/>
      <color indexed="8"/>
      <name val="ヒラギノ角ゴ Std W3"/>
      <charset val="128"/>
    </font>
    <font>
      <sz val="8"/>
      <color indexed="8"/>
      <name val="ヒラギノ角ゴ Std W3"/>
      <charset val="128"/>
    </font>
    <font>
      <sz val="10"/>
      <color indexed="8"/>
      <name val="ヒラギノ角ゴ Std W3"/>
      <charset val="128"/>
    </font>
    <font>
      <sz val="12"/>
      <color indexed="8"/>
      <name val="ヒラギノ角ゴ Std W6"/>
      <charset val="128"/>
    </font>
    <font>
      <sz val="10"/>
      <color indexed="8"/>
      <name val="ＭＳ Ｐゴシック"/>
      <family val="2"/>
      <charset val="128"/>
    </font>
    <font>
      <b/>
      <sz val="9"/>
      <color indexed="63"/>
      <name val="ヒラギノ角ゴ Std W3"/>
      <charset val="128"/>
    </font>
    <font>
      <sz val="10"/>
      <color indexed="63"/>
      <name val="ヒラギノ角ゴ Std W3"/>
      <charset val="128"/>
    </font>
    <font>
      <b/>
      <sz val="14"/>
      <color indexed="63"/>
      <name val="ヒラギノ角ゴ Std W3"/>
      <charset val="128"/>
    </font>
    <font>
      <sz val="11"/>
      <color indexed="63"/>
      <name val="ヒラギノ角ゴ Std W3"/>
      <charset val="128"/>
    </font>
    <font>
      <b/>
      <sz val="11"/>
      <color indexed="63"/>
      <name val="ヒラギノ角ゴ Std W3"/>
      <charset val="128"/>
    </font>
    <font>
      <sz val="9"/>
      <color indexed="8"/>
      <name val="ＭＳ Ｐゴシック"/>
      <family val="2"/>
      <charset val="128"/>
    </font>
    <font>
      <sz val="9"/>
      <color indexed="8"/>
      <name val="ヒラギノ角ゴ Std W3"/>
      <charset val="128"/>
    </font>
    <font>
      <u/>
      <sz val="11"/>
      <color theme="10"/>
      <name val="ＭＳ Ｐゴシック"/>
      <charset val="128"/>
    </font>
    <font>
      <u/>
      <sz val="11"/>
      <color theme="11"/>
      <name val="ＭＳ Ｐゴシック"/>
      <charset val="128"/>
    </font>
    <font>
      <b/>
      <sz val="10"/>
      <color indexed="63"/>
      <name val="ヒラギノ角ゴ Std W3"/>
      <charset val="128"/>
    </font>
    <font>
      <sz val="11"/>
      <color rgb="FFFF0000"/>
      <name val="ヒラギノ角ゴ Std W3"/>
      <charset val="128"/>
    </font>
    <font>
      <sz val="11"/>
      <color theme="1"/>
      <name val="ヒラギノ角ゴ Std W3"/>
      <charset val="128"/>
    </font>
    <font>
      <sz val="9"/>
      <color rgb="FF000000"/>
      <name val="ヒラギノ角ゴ Std W3"/>
      <charset val="128"/>
    </font>
    <font>
      <sz val="8"/>
      <color rgb="FF000000"/>
      <name val="ヒラギノ角ゴ Std W3"/>
      <charset val="128"/>
    </font>
    <font>
      <sz val="8"/>
      <color rgb="FF000000"/>
      <name val="ＭＳ Ｐゴシック"/>
      <charset val="128"/>
    </font>
    <font>
      <sz val="6"/>
      <color rgb="FF000000"/>
      <name val="ヒラギノ角ゴ Std W3"/>
      <charset val="128"/>
    </font>
    <font>
      <sz val="6"/>
      <color rgb="FF000000"/>
      <name val="ＭＳ Ｐゴシック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theme="0"/>
        <bgColor rgb="FF000000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/>
      <right style="thin">
        <color indexed="23"/>
      </right>
      <top style="thin">
        <color indexed="23"/>
      </top>
      <bottom style="double">
        <color indexed="23"/>
      </bottom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double">
        <color indexed="23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medium">
        <color indexed="23"/>
      </top>
      <bottom style="thin">
        <color rgb="FF808080"/>
      </bottom>
      <diagonal/>
    </border>
    <border>
      <left/>
      <right style="thin">
        <color rgb="FF808080"/>
      </right>
      <top style="medium">
        <color indexed="23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indexed="23"/>
      </bottom>
      <diagonal/>
    </border>
    <border>
      <left/>
      <right style="thin">
        <color rgb="FF808080"/>
      </right>
      <top style="thin">
        <color rgb="FF808080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2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177" fontId="5" fillId="0" borderId="2" xfId="0" applyNumberFormat="1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1" fillId="3" borderId="5" xfId="0" applyFont="1" applyFill="1" applyBorder="1">
      <alignment vertical="center"/>
    </xf>
    <xf numFmtId="178" fontId="12" fillId="0" borderId="5" xfId="0" applyNumberFormat="1" applyFont="1" applyBorder="1" applyAlignment="1">
      <alignment horizontal="right" vertical="center"/>
    </xf>
    <xf numFmtId="0" fontId="8" fillId="3" borderId="6" xfId="0" applyFont="1" applyFill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Alignment="1"/>
    <xf numFmtId="0" fontId="0" fillId="0" borderId="0" xfId="0" applyAlignment="1"/>
    <xf numFmtId="0" fontId="14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178" fontId="4" fillId="0" borderId="0" xfId="1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178" fontId="4" fillId="0" borderId="15" xfId="0" applyNumberFormat="1" applyFont="1" applyBorder="1" applyAlignment="1">
      <alignment vertical="center"/>
    </xf>
    <xf numFmtId="178" fontId="14" fillId="0" borderId="0" xfId="1" applyNumberFormat="1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178" fontId="12" fillId="0" borderId="17" xfId="0" applyNumberFormat="1" applyFont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178" fontId="14" fillId="0" borderId="18" xfId="0" applyNumberFormat="1" applyFont="1" applyFill="1" applyBorder="1" applyAlignment="1">
      <alignment horizontal="right" vertical="center"/>
    </xf>
    <xf numFmtId="178" fontId="12" fillId="0" borderId="18" xfId="0" applyNumberFormat="1" applyFont="1" applyFill="1" applyBorder="1" applyAlignment="1">
      <alignment vertical="center"/>
    </xf>
    <xf numFmtId="0" fontId="8" fillId="4" borderId="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78" fontId="14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20" fillId="5" borderId="20" xfId="0" applyFont="1" applyFill="1" applyBorder="1" applyAlignment="1">
      <alignment horizontal="left" vertical="center" indent="1"/>
    </xf>
    <xf numFmtId="0" fontId="20" fillId="5" borderId="21" xfId="0" applyFont="1" applyFill="1" applyBorder="1">
      <alignment vertical="center"/>
    </xf>
    <xf numFmtId="0" fontId="20" fillId="5" borderId="21" xfId="0" applyFont="1" applyFill="1" applyBorder="1" applyAlignment="1">
      <alignment horizontal="center" vertical="center"/>
    </xf>
    <xf numFmtId="178" fontId="21" fillId="5" borderId="21" xfId="0" applyNumberFormat="1" applyFont="1" applyFill="1" applyBorder="1">
      <alignment vertical="center"/>
    </xf>
    <xf numFmtId="0" fontId="20" fillId="0" borderId="22" xfId="0" applyFont="1" applyBorder="1" applyAlignment="1">
      <alignment horizontal="left" vertical="center" indent="1"/>
    </xf>
    <xf numFmtId="0" fontId="20" fillId="0" borderId="25" xfId="0" applyFont="1" applyBorder="1">
      <alignment vertical="center"/>
    </xf>
    <xf numFmtId="0" fontId="20" fillId="0" borderId="25" xfId="0" applyFont="1" applyBorder="1" applyAlignment="1">
      <alignment horizontal="center" vertical="center"/>
    </xf>
    <xf numFmtId="178" fontId="21" fillId="0" borderId="25" xfId="0" applyNumberFormat="1" applyFont="1" applyBorder="1">
      <alignment vertical="center"/>
    </xf>
    <xf numFmtId="178" fontId="21" fillId="0" borderId="21" xfId="0" applyNumberFormat="1" applyFont="1" applyBorder="1">
      <alignment vertical="center"/>
    </xf>
    <xf numFmtId="0" fontId="20" fillId="5" borderId="26" xfId="0" applyFont="1" applyFill="1" applyBorder="1" applyAlignment="1">
      <alignment horizontal="left" vertical="center" indent="1"/>
    </xf>
    <xf numFmtId="0" fontId="20" fillId="5" borderId="27" xfId="0" applyFont="1" applyFill="1" applyBorder="1">
      <alignment vertical="center"/>
    </xf>
    <xf numFmtId="0" fontId="20" fillId="5" borderId="27" xfId="0" applyFont="1" applyFill="1" applyBorder="1" applyAlignment="1">
      <alignment horizontal="center" vertical="center"/>
    </xf>
    <xf numFmtId="178" fontId="21" fillId="5" borderId="27" xfId="0" applyNumberFormat="1" applyFont="1" applyFill="1" applyBorder="1">
      <alignment vertical="center"/>
    </xf>
    <xf numFmtId="0" fontId="20" fillId="0" borderId="23" xfId="0" applyFont="1" applyBorder="1" applyAlignment="1">
      <alignment horizontal="left" vertical="center" indent="1"/>
    </xf>
    <xf numFmtId="0" fontId="20" fillId="0" borderId="24" xfId="0" applyFont="1" applyBorder="1">
      <alignment vertical="center"/>
    </xf>
    <xf numFmtId="0" fontId="20" fillId="0" borderId="24" xfId="0" applyFont="1" applyBorder="1" applyAlignment="1">
      <alignment horizontal="center" vertical="center"/>
    </xf>
    <xf numFmtId="178" fontId="21" fillId="0" borderId="24" xfId="0" applyNumberFormat="1" applyFont="1" applyBorder="1">
      <alignment vertical="center"/>
    </xf>
    <xf numFmtId="0" fontId="20" fillId="5" borderId="29" xfId="0" applyFont="1" applyFill="1" applyBorder="1">
      <alignment vertical="center"/>
    </xf>
    <xf numFmtId="0" fontId="20" fillId="5" borderId="25" xfId="0" applyFont="1" applyFill="1" applyBorder="1" applyAlignment="1">
      <alignment horizontal="center" vertical="center"/>
    </xf>
    <xf numFmtId="178" fontId="21" fillId="5" borderId="25" xfId="0" applyNumberFormat="1" applyFont="1" applyFill="1" applyBorder="1">
      <alignment vertical="center"/>
    </xf>
    <xf numFmtId="0" fontId="20" fillId="0" borderId="26" xfId="0" applyFont="1" applyBorder="1" applyAlignment="1">
      <alignment horizontal="left" vertical="center" indent="1"/>
    </xf>
    <xf numFmtId="0" fontId="20" fillId="0" borderId="27" xfId="0" applyFont="1" applyBorder="1">
      <alignment vertical="center"/>
    </xf>
    <xf numFmtId="0" fontId="20" fillId="0" borderId="27" xfId="0" applyFont="1" applyBorder="1" applyAlignment="1">
      <alignment horizontal="center" vertical="center"/>
    </xf>
    <xf numFmtId="178" fontId="21" fillId="0" borderId="27" xfId="0" applyNumberFormat="1" applyFont="1" applyBorder="1">
      <alignment vertical="center"/>
    </xf>
    <xf numFmtId="0" fontId="7" fillId="0" borderId="0" xfId="0" applyFont="1" applyAlignment="1">
      <alignment horizontal="left" vertical="center" indent="1"/>
    </xf>
    <xf numFmtId="0" fontId="8" fillId="3" borderId="7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horizontal="left" vertical="center" indent="2"/>
    </xf>
    <xf numFmtId="0" fontId="20" fillId="5" borderId="26" xfId="0" applyFont="1" applyFill="1" applyBorder="1" applyAlignment="1">
      <alignment horizontal="left" vertical="center" indent="2"/>
    </xf>
    <xf numFmtId="0" fontId="20" fillId="6" borderId="27" xfId="0" applyFont="1" applyFill="1" applyBorder="1">
      <alignment vertical="center"/>
    </xf>
    <xf numFmtId="0" fontId="20" fillId="6" borderId="27" xfId="0" applyFont="1" applyFill="1" applyBorder="1" applyAlignment="1">
      <alignment horizontal="center" vertical="center"/>
    </xf>
    <xf numFmtId="178" fontId="21" fillId="6" borderId="27" xfId="0" applyNumberFormat="1" applyFont="1" applyFill="1" applyBorder="1">
      <alignment vertical="center"/>
    </xf>
    <xf numFmtId="178" fontId="21" fillId="6" borderId="21" xfId="0" applyNumberFormat="1" applyFont="1" applyFill="1" applyBorder="1">
      <alignment vertical="center"/>
    </xf>
    <xf numFmtId="0" fontId="20" fillId="6" borderId="26" xfId="0" applyFont="1" applyFill="1" applyBorder="1" applyAlignment="1">
      <alignment horizontal="left" vertical="center" indent="1"/>
    </xf>
    <xf numFmtId="178" fontId="21" fillId="0" borderId="28" xfId="0" applyNumberFormat="1" applyFont="1" applyBorder="1" applyAlignment="1">
      <alignment horizontal="right" vertical="center"/>
    </xf>
    <xf numFmtId="178" fontId="21" fillId="0" borderId="34" xfId="0" applyNumberFormat="1" applyFont="1" applyBorder="1" applyAlignment="1">
      <alignment horizontal="right" vertical="center"/>
    </xf>
    <xf numFmtId="0" fontId="20" fillId="0" borderId="28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28" xfId="0" applyFont="1" applyBorder="1" applyAlignment="1">
      <alignment horizontal="right" vertical="center"/>
    </xf>
    <xf numFmtId="0" fontId="20" fillId="0" borderId="34" xfId="0" applyFont="1" applyBorder="1" applyAlignment="1">
      <alignment horizontal="right" vertical="center"/>
    </xf>
    <xf numFmtId="0" fontId="20" fillId="0" borderId="28" xfId="0" applyFont="1" applyBorder="1" applyAlignment="1">
      <alignment horizontal="left" vertical="center" indent="1"/>
    </xf>
    <xf numFmtId="0" fontId="20" fillId="0" borderId="34" xfId="0" applyFont="1" applyBorder="1" applyAlignment="1">
      <alignment horizontal="left" vertical="center" indent="1"/>
    </xf>
    <xf numFmtId="0" fontId="23" fillId="0" borderId="23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5" borderId="23" xfId="0" applyFont="1" applyFill="1" applyBorder="1" applyAlignment="1">
      <alignment horizontal="left" vertical="center" wrapText="1"/>
    </xf>
    <xf numFmtId="0" fontId="21" fillId="5" borderId="2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 indent="1"/>
    </xf>
    <xf numFmtId="0" fontId="7" fillId="0" borderId="0" xfId="0" applyFont="1" applyAlignment="1">
      <alignment horizontal="left" vertical="center" indent="1"/>
    </xf>
    <xf numFmtId="0" fontId="3" fillId="3" borderId="5" xfId="0" applyFont="1" applyFill="1" applyBorder="1" applyAlignment="1">
      <alignment vertical="center"/>
    </xf>
    <xf numFmtId="178" fontId="10" fillId="0" borderId="5" xfId="2" applyNumberFormat="1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21" fillId="5" borderId="30" xfId="0" applyFont="1" applyFill="1" applyBorder="1" applyAlignment="1">
      <alignment vertical="center" wrapText="1"/>
    </xf>
    <xf numFmtId="0" fontId="21" fillId="5" borderId="31" xfId="0" applyFont="1" applyFill="1" applyBorder="1" applyAlignment="1">
      <alignment vertical="center" wrapText="1"/>
    </xf>
    <xf numFmtId="0" fontId="21" fillId="0" borderId="23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21" fillId="6" borderId="32" xfId="0" applyFont="1" applyFill="1" applyBorder="1" applyAlignment="1">
      <alignment horizontal="left" vertical="center" wrapText="1"/>
    </xf>
    <xf numFmtId="0" fontId="21" fillId="6" borderId="33" xfId="0" applyFont="1" applyFill="1" applyBorder="1" applyAlignment="1">
      <alignment horizontal="left" vertical="center" wrapText="1"/>
    </xf>
    <xf numFmtId="0" fontId="20" fillId="5" borderId="28" xfId="0" applyFont="1" applyFill="1" applyBorder="1" applyAlignment="1">
      <alignment horizontal="left" vertical="center" indent="2"/>
    </xf>
    <xf numFmtId="0" fontId="20" fillId="5" borderId="34" xfId="0" applyFont="1" applyFill="1" applyBorder="1" applyAlignment="1">
      <alignment horizontal="left" vertical="center" indent="2"/>
    </xf>
    <xf numFmtId="0" fontId="20" fillId="5" borderId="28" xfId="0" applyFont="1" applyFill="1" applyBorder="1" applyAlignment="1">
      <alignment horizontal="right" vertical="center"/>
    </xf>
    <xf numFmtId="0" fontId="20" fillId="5" borderId="34" xfId="0" applyFont="1" applyFill="1" applyBorder="1" applyAlignment="1">
      <alignment horizontal="right" vertical="center"/>
    </xf>
    <xf numFmtId="0" fontId="20" fillId="5" borderId="28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178" fontId="21" fillId="5" borderId="28" xfId="0" applyNumberFormat="1" applyFont="1" applyFill="1" applyBorder="1" applyAlignment="1">
      <alignment horizontal="right" vertical="center"/>
    </xf>
    <xf numFmtId="178" fontId="21" fillId="5" borderId="34" xfId="0" applyNumberFormat="1" applyFont="1" applyFill="1" applyBorder="1" applyAlignment="1">
      <alignment horizontal="right" vertical="center"/>
    </xf>
    <xf numFmtId="0" fontId="22" fillId="0" borderId="23" xfId="0" applyFont="1" applyBorder="1" applyAlignment="1">
      <alignment horizontal="left" vertical="center" wrapText="1"/>
    </xf>
  </cellXfs>
  <cellStyles count="229"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ハイパーリンク" xfId="155" builtinId="8" hidden="1"/>
    <cellStyle name="ハイパーリンク" xfId="157" builtinId="8" hidden="1"/>
    <cellStyle name="ハイパーリンク" xfId="159" builtinId="8" hidden="1"/>
    <cellStyle name="ハイパーリンク" xfId="161" builtinId="8" hidden="1"/>
    <cellStyle name="ハイパーリンク" xfId="163" builtinId="8" hidden="1"/>
    <cellStyle name="ハイパーリンク" xfId="165" builtinId="8" hidden="1"/>
    <cellStyle name="ハイパーリンク" xfId="167" builtinId="8" hidden="1"/>
    <cellStyle name="ハイパーリンク" xfId="169" builtinId="8" hidden="1"/>
    <cellStyle name="ハイパーリンク" xfId="171" builtinId="8" hidden="1"/>
    <cellStyle name="ハイパーリンク" xfId="173" builtinId="8" hidden="1"/>
    <cellStyle name="ハイパーリンク" xfId="175" builtinId="8" hidden="1"/>
    <cellStyle name="ハイパーリンク" xfId="177" builtinId="8" hidden="1"/>
    <cellStyle name="ハイパーリンク" xfId="179" builtinId="8" hidden="1"/>
    <cellStyle name="ハイパーリンク" xfId="181" builtinId="8" hidden="1"/>
    <cellStyle name="ハイパーリンク" xfId="183" builtinId="8" hidden="1"/>
    <cellStyle name="ハイパーリンク" xfId="185" builtinId="8" hidden="1"/>
    <cellStyle name="ハイパーリンク" xfId="187" builtinId="8" hidden="1"/>
    <cellStyle name="ハイパーリンク" xfId="189" builtinId="8" hidden="1"/>
    <cellStyle name="ハイパーリンク" xfId="191" builtinId="8" hidden="1"/>
    <cellStyle name="ハイパーリンク" xfId="193" builtinId="8" hidden="1"/>
    <cellStyle name="ハイパーリンク" xfId="195" builtinId="8" hidden="1"/>
    <cellStyle name="ハイパーリンク" xfId="197" builtinId="8" hidden="1"/>
    <cellStyle name="ハイパーリンク" xfId="199" builtinId="8" hidden="1"/>
    <cellStyle name="ハイパーリンク" xfId="201" builtinId="8" hidden="1"/>
    <cellStyle name="ハイパーリンク" xfId="203" builtinId="8" hidden="1"/>
    <cellStyle name="ハイパーリンク" xfId="205" builtinId="8" hidden="1"/>
    <cellStyle name="ハイパーリンク" xfId="207" builtinId="8" hidden="1"/>
    <cellStyle name="ハイパーリンク" xfId="209" builtinId="8" hidden="1"/>
    <cellStyle name="ハイパーリンク" xfId="211" builtinId="8" hidden="1"/>
    <cellStyle name="ハイパーリンク" xfId="213" builtinId="8" hidden="1"/>
    <cellStyle name="ハイパーリンク" xfId="215" builtinId="8" hidden="1"/>
    <cellStyle name="ハイパーリンク" xfId="217" builtinId="8" hidden="1"/>
    <cellStyle name="ハイパーリンク" xfId="219" builtinId="8" hidden="1"/>
    <cellStyle name="ハイパーリンク" xfId="221" builtinId="8" hidden="1"/>
    <cellStyle name="ハイパーリンク" xfId="223" builtinId="8" hidden="1"/>
    <cellStyle name="ハイパーリンク" xfId="225" builtinId="8" hidden="1"/>
    <cellStyle name="ハイパーリンク" xfId="227" builtinId="8" hidden="1"/>
    <cellStyle name="桁区切り" xfId="1" builtinId="6"/>
    <cellStyle name="通貨" xfId="2" builtinId="7"/>
    <cellStyle name="標準" xfId="0" builtinId="0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  <cellStyle name="表示済みのハイパーリンク" xfId="156" builtinId="9" hidden="1"/>
    <cellStyle name="表示済みのハイパーリンク" xfId="158" builtinId="9" hidden="1"/>
    <cellStyle name="表示済みのハイパーリンク" xfId="160" builtinId="9" hidden="1"/>
    <cellStyle name="表示済みのハイパーリンク" xfId="162" builtinId="9" hidden="1"/>
    <cellStyle name="表示済みのハイパーリンク" xfId="164" builtinId="9" hidden="1"/>
    <cellStyle name="表示済みのハイパーリンク" xfId="166" builtinId="9" hidden="1"/>
    <cellStyle name="表示済みのハイパーリンク" xfId="168" builtinId="9" hidden="1"/>
    <cellStyle name="表示済みのハイパーリンク" xfId="170" builtinId="9" hidden="1"/>
    <cellStyle name="表示済みのハイパーリンク" xfId="172" builtinId="9" hidden="1"/>
    <cellStyle name="表示済みのハイパーリンク" xfId="174" builtinId="9" hidden="1"/>
    <cellStyle name="表示済みのハイパーリンク" xfId="176" builtinId="9" hidden="1"/>
    <cellStyle name="表示済みのハイパーリンク" xfId="178" builtinId="9" hidden="1"/>
    <cellStyle name="表示済みのハイパーリンク" xfId="180" builtinId="9" hidden="1"/>
    <cellStyle name="表示済みのハイパーリンク" xfId="182" builtinId="9" hidden="1"/>
    <cellStyle name="表示済みのハイパーリンク" xfId="184" builtinId="9" hidden="1"/>
    <cellStyle name="表示済みのハイパーリンク" xfId="186" builtinId="9" hidden="1"/>
    <cellStyle name="表示済みのハイパーリンク" xfId="188" builtinId="9" hidden="1"/>
    <cellStyle name="表示済みのハイパーリンク" xfId="190" builtinId="9" hidden="1"/>
    <cellStyle name="表示済みのハイパーリンク" xfId="192" builtinId="9" hidden="1"/>
    <cellStyle name="表示済みのハイパーリンク" xfId="194" builtinId="9" hidden="1"/>
    <cellStyle name="表示済みのハイパーリンク" xfId="196" builtinId="9" hidden="1"/>
    <cellStyle name="表示済みのハイパーリンク" xfId="198" builtinId="9" hidden="1"/>
    <cellStyle name="表示済みのハイパーリンク" xfId="200" builtinId="9" hidden="1"/>
    <cellStyle name="表示済みのハイパーリンク" xfId="202" builtinId="9" hidden="1"/>
    <cellStyle name="表示済みのハイパーリンク" xfId="204" builtinId="9" hidden="1"/>
    <cellStyle name="表示済みのハイパーリンク" xfId="206" builtinId="9" hidden="1"/>
    <cellStyle name="表示済みのハイパーリンク" xfId="208" builtinId="9" hidden="1"/>
    <cellStyle name="表示済みのハイパーリンク" xfId="210" builtinId="9" hidden="1"/>
    <cellStyle name="表示済みのハイパーリンク" xfId="212" builtinId="9" hidden="1"/>
    <cellStyle name="表示済みのハイパーリンク" xfId="214" builtinId="9" hidden="1"/>
    <cellStyle name="表示済みのハイパーリンク" xfId="216" builtinId="9" hidden="1"/>
    <cellStyle name="表示済みのハイパーリンク" xfId="218" builtinId="9" hidden="1"/>
    <cellStyle name="表示済みのハイパーリンク" xfId="220" builtinId="9" hidden="1"/>
    <cellStyle name="表示済みのハイパーリンク" xfId="222" builtinId="9" hidden="1"/>
    <cellStyle name="表示済みのハイパーリンク" xfId="224" builtinId="9" hidden="1"/>
    <cellStyle name="表示済みのハイパーリンク" xfId="226" builtinId="9" hidden="1"/>
    <cellStyle name="表示済みのハイパーリンク" xfId="228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459232</xdr:colOff>
      <xdr:row>2</xdr:row>
      <xdr:rowOff>88900</xdr:rowOff>
    </xdr:from>
    <xdr:to>
      <xdr:col>7</xdr:col>
      <xdr:colOff>624332</xdr:colOff>
      <xdr:row>5</xdr:row>
      <xdr:rowOff>177800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6832" y="520700"/>
          <a:ext cx="901700" cy="850900"/>
        </a:xfrm>
        <a:prstGeom prst="rect">
          <a:avLst/>
        </a:prstGeom>
      </xdr:spPr>
    </xdr:pic>
    <xdr:clientData/>
  </xdr:twoCellAnchor>
  <xdr:twoCellAnchor>
    <xdr:from>
      <xdr:col>6</xdr:col>
      <xdr:colOff>225425</xdr:colOff>
      <xdr:row>11</xdr:row>
      <xdr:rowOff>3175</xdr:rowOff>
    </xdr:from>
    <xdr:to>
      <xdr:col>7</xdr:col>
      <xdr:colOff>1225550</xdr:colOff>
      <xdr:row>13</xdr:row>
      <xdr:rowOff>209550</xdr:rowOff>
    </xdr:to>
    <xdr:grpSp>
      <xdr:nvGrpSpPr>
        <xdr:cNvPr id="3" name="グループ化 1"/>
        <xdr:cNvGrpSpPr/>
      </xdr:nvGrpSpPr>
      <xdr:grpSpPr>
        <a:xfrm>
          <a:off x="7703185" y="2695575"/>
          <a:ext cx="1741805" cy="633095"/>
          <a:chOff x="4019550" y="1657350"/>
          <a:chExt cx="1781175" cy="504825"/>
        </a:xfrm>
      </xdr:grpSpPr>
      <xdr:sp macro="" textlink="">
        <xdr:nvSpPr>
          <xdr:cNvPr id="4" name="正方形/長方形 3"/>
          <xdr:cNvSpPr/>
        </xdr:nvSpPr>
        <xdr:spPr>
          <a:xfrm>
            <a:off x="4019550" y="1657350"/>
            <a:ext cx="1781175" cy="495300"/>
          </a:xfrm>
          <a:prstGeom prst="rect">
            <a:avLst/>
          </a:prstGeom>
          <a:noFill/>
          <a:ln w="9525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" name="直線コネクタ 4"/>
          <xdr:cNvCxnSpPr/>
        </xdr:nvCxnSpPr>
        <xdr:spPr>
          <a:xfrm>
            <a:off x="5209198" y="1666875"/>
            <a:ext cx="0" cy="49530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コネクタ 5"/>
          <xdr:cNvCxnSpPr/>
        </xdr:nvCxnSpPr>
        <xdr:spPr>
          <a:xfrm>
            <a:off x="4615473" y="1666875"/>
            <a:ext cx="0" cy="49530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7</xdr:col>
      <xdr:colOff>726440</xdr:colOff>
      <xdr:row>11</xdr:row>
      <xdr:rowOff>98478</xdr:rowOff>
    </xdr:from>
    <xdr:to>
      <xdr:col>7</xdr:col>
      <xdr:colOff>1158240</xdr:colOff>
      <xdr:row>13</xdr:row>
      <xdr:rowOff>94562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45880" y="2790878"/>
          <a:ext cx="431800" cy="4228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459232</xdr:colOff>
      <xdr:row>2</xdr:row>
      <xdr:rowOff>88900</xdr:rowOff>
    </xdr:from>
    <xdr:to>
      <xdr:col>7</xdr:col>
      <xdr:colOff>624332</xdr:colOff>
      <xdr:row>5</xdr:row>
      <xdr:rowOff>177800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6832" y="520700"/>
          <a:ext cx="901700" cy="850900"/>
        </a:xfrm>
        <a:prstGeom prst="rect">
          <a:avLst/>
        </a:prstGeom>
      </xdr:spPr>
    </xdr:pic>
    <xdr:clientData/>
  </xdr:twoCellAnchor>
  <xdr:twoCellAnchor>
    <xdr:from>
      <xdr:col>6</xdr:col>
      <xdr:colOff>225425</xdr:colOff>
      <xdr:row>11</xdr:row>
      <xdr:rowOff>3175</xdr:rowOff>
    </xdr:from>
    <xdr:to>
      <xdr:col>7</xdr:col>
      <xdr:colOff>1225550</xdr:colOff>
      <xdr:row>13</xdr:row>
      <xdr:rowOff>209550</xdr:rowOff>
    </xdr:to>
    <xdr:grpSp>
      <xdr:nvGrpSpPr>
        <xdr:cNvPr id="3" name="グループ化 1"/>
        <xdr:cNvGrpSpPr/>
      </xdr:nvGrpSpPr>
      <xdr:grpSpPr>
        <a:xfrm>
          <a:off x="7703185" y="2695575"/>
          <a:ext cx="1741805" cy="633095"/>
          <a:chOff x="4019550" y="1657350"/>
          <a:chExt cx="1781175" cy="504825"/>
        </a:xfrm>
      </xdr:grpSpPr>
      <xdr:sp macro="" textlink="">
        <xdr:nvSpPr>
          <xdr:cNvPr id="4" name="正方形/長方形 3"/>
          <xdr:cNvSpPr/>
        </xdr:nvSpPr>
        <xdr:spPr>
          <a:xfrm>
            <a:off x="4019550" y="1657350"/>
            <a:ext cx="1781175" cy="495300"/>
          </a:xfrm>
          <a:prstGeom prst="rect">
            <a:avLst/>
          </a:prstGeom>
          <a:noFill/>
          <a:ln w="9525"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" name="直線コネクタ 4"/>
          <xdr:cNvCxnSpPr/>
        </xdr:nvCxnSpPr>
        <xdr:spPr>
          <a:xfrm>
            <a:off x="5209198" y="1666875"/>
            <a:ext cx="0" cy="49530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コネクタ 5"/>
          <xdr:cNvCxnSpPr/>
        </xdr:nvCxnSpPr>
        <xdr:spPr>
          <a:xfrm>
            <a:off x="4615473" y="1666875"/>
            <a:ext cx="0" cy="495300"/>
          </a:xfrm>
          <a:prstGeom prst="line">
            <a:avLst/>
          </a:prstGeom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7</xdr:col>
      <xdr:colOff>726440</xdr:colOff>
      <xdr:row>11</xdr:row>
      <xdr:rowOff>98478</xdr:rowOff>
    </xdr:from>
    <xdr:to>
      <xdr:col>7</xdr:col>
      <xdr:colOff>1158240</xdr:colOff>
      <xdr:row>13</xdr:row>
      <xdr:rowOff>94562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30640" y="2803578"/>
          <a:ext cx="431800" cy="427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S69"/>
  <sheetViews>
    <sheetView showGridLines="0" tabSelected="1" zoomScale="125" zoomScaleNormal="125" zoomScalePageLayoutView="125" workbookViewId="0"/>
  </sheetViews>
  <sheetFormatPr baseColWidth="12" defaultColWidth="8.83203125" defaultRowHeight="17" x14ac:dyDescent="0"/>
  <cols>
    <col min="1" max="1" width="2.6640625" customWidth="1"/>
    <col min="2" max="2" width="36.5" customWidth="1"/>
    <col min="3" max="3" width="13.33203125" customWidth="1"/>
    <col min="4" max="4" width="31.83203125" customWidth="1"/>
    <col min="5" max="5" width="7.6640625" customWidth="1"/>
    <col min="6" max="6" width="6" customWidth="1"/>
    <col min="7" max="7" width="9.6640625" customWidth="1"/>
    <col min="8" max="8" width="16.1640625" customWidth="1"/>
    <col min="9" max="9" width="2.6640625" customWidth="1"/>
  </cols>
  <sheetData>
    <row r="1" spans="1:9">
      <c r="A1" t="s">
        <v>24</v>
      </c>
      <c r="B1" s="94" t="s">
        <v>0</v>
      </c>
      <c r="C1" s="1" t="s">
        <v>1</v>
      </c>
      <c r="D1" s="2" t="s">
        <v>25</v>
      </c>
      <c r="E1" s="3" t="s">
        <v>2</v>
      </c>
      <c r="F1" s="96">
        <v>41695</v>
      </c>
      <c r="G1" s="96"/>
      <c r="H1" s="96"/>
      <c r="I1" s="2"/>
    </row>
    <row r="2" spans="1:9">
      <c r="B2" s="95"/>
      <c r="C2" s="2"/>
      <c r="D2" s="2"/>
      <c r="E2" s="4" t="s">
        <v>3</v>
      </c>
      <c r="F2" s="97" t="s">
        <v>14</v>
      </c>
      <c r="G2" s="97"/>
      <c r="H2" s="97"/>
      <c r="I2" s="2"/>
    </row>
    <row r="3" spans="1:9" ht="25">
      <c r="B3" s="5"/>
      <c r="C3" s="2"/>
      <c r="D3" s="2"/>
      <c r="E3" s="6"/>
      <c r="F3" s="7"/>
      <c r="G3" s="7"/>
      <c r="H3" s="7"/>
      <c r="I3" s="2"/>
    </row>
    <row r="4" spans="1:9" ht="18">
      <c r="B4" s="2"/>
      <c r="C4" s="2"/>
      <c r="D4" s="2"/>
      <c r="E4" s="8" t="s">
        <v>10</v>
      </c>
      <c r="F4" s="2"/>
      <c r="I4" s="2"/>
    </row>
    <row r="5" spans="1:9">
      <c r="B5" s="9" t="s">
        <v>38</v>
      </c>
      <c r="C5" s="10"/>
      <c r="D5" s="11"/>
      <c r="E5" s="2"/>
      <c r="F5" s="2"/>
      <c r="G5" s="2"/>
      <c r="H5" s="2"/>
      <c r="I5" s="2"/>
    </row>
    <row r="6" spans="1:9">
      <c r="B6" s="2"/>
      <c r="C6" s="2"/>
      <c r="D6" s="2"/>
      <c r="E6" s="12" t="s">
        <v>26</v>
      </c>
      <c r="F6" s="13"/>
      <c r="G6" s="14"/>
      <c r="H6" s="14"/>
      <c r="I6" s="2"/>
    </row>
    <row r="7" spans="1:9" ht="34" customHeight="1">
      <c r="B7" s="10" t="s">
        <v>29</v>
      </c>
      <c r="C7" s="10"/>
      <c r="D7" s="10"/>
      <c r="E7" s="98" t="s">
        <v>27</v>
      </c>
      <c r="F7" s="99"/>
      <c r="G7" s="99"/>
      <c r="H7" s="99"/>
      <c r="I7" s="2"/>
    </row>
    <row r="8" spans="1:9">
      <c r="B8" s="2"/>
      <c r="C8" s="2"/>
      <c r="D8" s="2"/>
      <c r="E8" s="12" t="s">
        <v>28</v>
      </c>
      <c r="F8" s="12"/>
      <c r="G8" s="48"/>
      <c r="H8" s="48"/>
      <c r="I8" s="2"/>
    </row>
    <row r="9" spans="1:9">
      <c r="B9" s="2"/>
      <c r="C9" s="2"/>
      <c r="D9" s="2"/>
      <c r="E9" s="12" t="s">
        <v>11</v>
      </c>
      <c r="F9" s="12"/>
      <c r="G9" s="48"/>
      <c r="H9" s="48"/>
      <c r="I9" s="2"/>
    </row>
    <row r="10" spans="1:9">
      <c r="B10" s="2"/>
      <c r="C10" s="2"/>
      <c r="D10" s="2"/>
      <c r="E10" s="12"/>
      <c r="F10" s="12"/>
      <c r="G10" s="48"/>
      <c r="H10" s="48"/>
      <c r="I10" s="2"/>
    </row>
    <row r="11" spans="1:9">
      <c r="B11" s="2"/>
      <c r="C11" s="2"/>
      <c r="D11" s="2"/>
      <c r="F11" s="12"/>
      <c r="G11" s="48"/>
      <c r="H11" s="48"/>
      <c r="I11" s="2"/>
    </row>
    <row r="12" spans="1:9">
      <c r="B12" s="34" t="s">
        <v>12</v>
      </c>
      <c r="C12" s="100"/>
      <c r="D12" s="100"/>
      <c r="E12" s="2"/>
      <c r="F12" s="2"/>
      <c r="G12" s="15"/>
      <c r="H12" s="2"/>
      <c r="I12" s="2"/>
    </row>
    <row r="13" spans="1:9">
      <c r="B13" s="101">
        <f>H18</f>
        <v>650000</v>
      </c>
      <c r="C13" s="16" t="s">
        <v>13</v>
      </c>
      <c r="D13" s="17">
        <f>SUM(B13+D14)</f>
        <v>702000</v>
      </c>
      <c r="E13" s="2"/>
      <c r="F13" s="2"/>
      <c r="G13" s="15"/>
      <c r="H13" s="1"/>
      <c r="I13" s="2"/>
    </row>
    <row r="14" spans="1:9">
      <c r="B14" s="101"/>
      <c r="C14" s="16" t="s">
        <v>4</v>
      </c>
      <c r="D14" s="17">
        <f>IF(B13="","",8%*B13)</f>
        <v>52000</v>
      </c>
      <c r="E14" s="2"/>
      <c r="F14" s="2"/>
      <c r="G14" s="2"/>
      <c r="H14" s="2"/>
      <c r="I14" s="2"/>
    </row>
    <row r="15" spans="1:9">
      <c r="B15" s="2"/>
      <c r="C15" s="2"/>
      <c r="D15" s="2"/>
      <c r="E15" s="2"/>
      <c r="F15" s="2"/>
      <c r="G15" s="2"/>
      <c r="H15" s="2"/>
      <c r="I15" s="2"/>
    </row>
    <row r="16" spans="1:9">
      <c r="B16" s="2"/>
      <c r="C16" s="2"/>
      <c r="D16" s="2"/>
      <c r="E16" s="2"/>
      <c r="F16" s="2"/>
      <c r="G16" s="2"/>
      <c r="H16" s="2"/>
      <c r="I16" s="2"/>
    </row>
    <row r="17" spans="2:19" ht="18" thickBot="1">
      <c r="B17" s="18" t="s">
        <v>5</v>
      </c>
      <c r="C17" s="102" t="s">
        <v>6</v>
      </c>
      <c r="D17" s="103"/>
      <c r="E17" s="47" t="s">
        <v>7</v>
      </c>
      <c r="F17" s="18" t="s">
        <v>8</v>
      </c>
      <c r="G17" s="47" t="s">
        <v>9</v>
      </c>
      <c r="H17" s="41" t="s">
        <v>15</v>
      </c>
      <c r="I17" s="2"/>
    </row>
    <row r="18" spans="2:19" s="21" customFormat="1" ht="28" customHeight="1" thickTop="1" thickBot="1">
      <c r="B18" s="33" t="s">
        <v>30</v>
      </c>
      <c r="C18" s="29"/>
      <c r="D18" s="29"/>
      <c r="E18" s="29"/>
      <c r="F18" s="30"/>
      <c r="G18" s="31"/>
      <c r="H18" s="35">
        <f t="array" ref="H18">SUM(H19:H30)</f>
        <v>650000</v>
      </c>
      <c r="I18" s="20"/>
      <c r="M18" s="19"/>
      <c r="N18" s="19"/>
      <c r="O18" s="19"/>
      <c r="P18" s="19"/>
      <c r="Q18" s="19"/>
      <c r="R18" s="19"/>
      <c r="S18" s="19"/>
    </row>
    <row r="19" spans="2:19" s="23" customFormat="1" ht="14" customHeight="1">
      <c r="B19" s="49" t="s">
        <v>20</v>
      </c>
      <c r="C19" s="104" t="s">
        <v>21</v>
      </c>
      <c r="D19" s="105"/>
      <c r="E19" s="50">
        <v>1</v>
      </c>
      <c r="F19" s="51" t="s">
        <v>22</v>
      </c>
      <c r="G19" s="52">
        <v>100000</v>
      </c>
      <c r="H19" s="52">
        <v>100000</v>
      </c>
      <c r="I19" s="22"/>
    </row>
    <row r="20" spans="2:19" s="23" customFormat="1" ht="14" customHeight="1">
      <c r="B20" s="53" t="s">
        <v>17</v>
      </c>
      <c r="C20" s="106" t="s">
        <v>31</v>
      </c>
      <c r="D20" s="91"/>
      <c r="E20" s="54">
        <v>1</v>
      </c>
      <c r="F20" s="55" t="s">
        <v>22</v>
      </c>
      <c r="G20" s="56">
        <v>100000</v>
      </c>
      <c r="H20" s="57">
        <v>100000</v>
      </c>
      <c r="I20" s="22"/>
    </row>
    <row r="21" spans="2:19" s="23" customFormat="1" ht="14" customHeight="1">
      <c r="B21" s="58" t="s">
        <v>18</v>
      </c>
      <c r="C21" s="92" t="s">
        <v>44</v>
      </c>
      <c r="D21" s="93"/>
      <c r="E21" s="59">
        <v>1</v>
      </c>
      <c r="F21" s="60" t="s">
        <v>23</v>
      </c>
      <c r="G21" s="61">
        <v>80000</v>
      </c>
      <c r="H21" s="52">
        <v>80000</v>
      </c>
      <c r="I21" s="22"/>
    </row>
    <row r="22" spans="2:19" s="23" customFormat="1" ht="14" customHeight="1">
      <c r="B22" s="62" t="s">
        <v>45</v>
      </c>
      <c r="C22" s="106" t="s">
        <v>43</v>
      </c>
      <c r="D22" s="91"/>
      <c r="E22" s="63">
        <v>1</v>
      </c>
      <c r="F22" s="64" t="s">
        <v>32</v>
      </c>
      <c r="G22" s="65">
        <v>35000</v>
      </c>
      <c r="H22" s="57">
        <v>35000</v>
      </c>
      <c r="I22" s="22"/>
    </row>
    <row r="23" spans="2:19" s="23" customFormat="1" ht="14" customHeight="1">
      <c r="B23" s="75" t="s">
        <v>34</v>
      </c>
      <c r="C23" s="92" t="s">
        <v>39</v>
      </c>
      <c r="D23" s="93"/>
      <c r="E23" s="66">
        <v>4</v>
      </c>
      <c r="F23" s="67" t="s">
        <v>23</v>
      </c>
      <c r="G23" s="68">
        <v>17500</v>
      </c>
      <c r="H23" s="52">
        <v>70000</v>
      </c>
      <c r="I23" s="22"/>
    </row>
    <row r="24" spans="2:19" s="23" customFormat="1" ht="14" customHeight="1">
      <c r="B24" s="69" t="s">
        <v>33</v>
      </c>
      <c r="C24" s="106" t="s">
        <v>46</v>
      </c>
      <c r="D24" s="91"/>
      <c r="E24" s="70">
        <v>1</v>
      </c>
      <c r="F24" s="71" t="s">
        <v>32</v>
      </c>
      <c r="G24" s="72">
        <v>60000</v>
      </c>
      <c r="H24" s="57">
        <v>60000</v>
      </c>
      <c r="I24" s="22"/>
    </row>
    <row r="25" spans="2:19" s="23" customFormat="1" ht="14" customHeight="1">
      <c r="B25" s="118" t="s">
        <v>35</v>
      </c>
      <c r="C25" s="92" t="s">
        <v>40</v>
      </c>
      <c r="D25" s="93"/>
      <c r="E25" s="120">
        <v>6</v>
      </c>
      <c r="F25" s="122" t="s">
        <v>23</v>
      </c>
      <c r="G25" s="124">
        <v>20000</v>
      </c>
      <c r="H25" s="124">
        <v>120000</v>
      </c>
      <c r="I25" s="22"/>
    </row>
    <row r="26" spans="2:19" s="23" customFormat="1" ht="14" customHeight="1">
      <c r="B26" s="119"/>
      <c r="C26" s="92" t="s">
        <v>41</v>
      </c>
      <c r="D26" s="93"/>
      <c r="E26" s="121"/>
      <c r="F26" s="123"/>
      <c r="G26" s="125"/>
      <c r="H26" s="125"/>
      <c r="I26" s="22"/>
    </row>
    <row r="27" spans="2:19" s="23" customFormat="1" ht="14" customHeight="1">
      <c r="B27" s="88" t="s">
        <v>36</v>
      </c>
      <c r="C27" s="106" t="s">
        <v>48</v>
      </c>
      <c r="D27" s="91"/>
      <c r="E27" s="86">
        <v>1</v>
      </c>
      <c r="F27" s="84" t="s">
        <v>32</v>
      </c>
      <c r="G27" s="82">
        <v>50000</v>
      </c>
      <c r="H27" s="82">
        <v>50000</v>
      </c>
      <c r="I27" s="22"/>
    </row>
    <row r="28" spans="2:19" s="23" customFormat="1" ht="14" customHeight="1">
      <c r="B28" s="89"/>
      <c r="C28" s="90" t="s">
        <v>47</v>
      </c>
      <c r="D28" s="91"/>
      <c r="E28" s="87"/>
      <c r="F28" s="85"/>
      <c r="G28" s="83"/>
      <c r="H28" s="83"/>
      <c r="I28" s="22"/>
    </row>
    <row r="29" spans="2:19" s="23" customFormat="1" ht="14" customHeight="1">
      <c r="B29" s="76" t="s">
        <v>37</v>
      </c>
      <c r="C29" s="92" t="s">
        <v>42</v>
      </c>
      <c r="D29" s="93"/>
      <c r="E29" s="59">
        <v>1</v>
      </c>
      <c r="F29" s="60" t="s">
        <v>23</v>
      </c>
      <c r="G29" s="61">
        <v>25000</v>
      </c>
      <c r="H29" s="52">
        <v>25000</v>
      </c>
      <c r="I29" s="22"/>
    </row>
    <row r="30" spans="2:19" s="23" customFormat="1" ht="14" customHeight="1" thickBot="1">
      <c r="B30" s="81" t="s">
        <v>49</v>
      </c>
      <c r="C30" s="116"/>
      <c r="D30" s="117"/>
      <c r="E30" s="77">
        <v>1</v>
      </c>
      <c r="F30" s="78" t="s">
        <v>32</v>
      </c>
      <c r="G30" s="79">
        <v>10000</v>
      </c>
      <c r="H30" s="80">
        <v>10000</v>
      </c>
      <c r="I30" s="22"/>
    </row>
    <row r="31" spans="2:19" s="23" customFormat="1" ht="14" customHeight="1">
      <c r="B31" s="36"/>
      <c r="C31" s="37"/>
      <c r="D31" s="37"/>
      <c r="E31" s="37"/>
      <c r="F31" s="38"/>
      <c r="G31" s="39"/>
      <c r="H31" s="40"/>
      <c r="I31" s="22"/>
    </row>
    <row r="32" spans="2:19" s="23" customFormat="1" ht="14" customHeight="1">
      <c r="B32" s="42"/>
      <c r="C32" s="43"/>
      <c r="D32" s="43"/>
      <c r="E32" s="43"/>
      <c r="F32" s="44"/>
      <c r="G32" s="45"/>
      <c r="H32" s="46"/>
      <c r="I32" s="22"/>
    </row>
    <row r="33" spans="2:19" s="23" customFormat="1" ht="14" customHeight="1">
      <c r="B33" s="24"/>
      <c r="C33" s="25"/>
      <c r="D33" s="25"/>
      <c r="E33" s="26"/>
      <c r="F33" s="27"/>
      <c r="G33" s="28"/>
      <c r="H33" s="32"/>
      <c r="I33" s="22"/>
    </row>
    <row r="34" spans="2:19" s="23" customFormat="1" ht="14" customHeight="1">
      <c r="B34" s="2" t="s">
        <v>16</v>
      </c>
      <c r="C34" s="2"/>
      <c r="D34" s="2"/>
      <c r="E34" s="2"/>
      <c r="F34" s="2"/>
      <c r="G34" s="2"/>
      <c r="H34" s="2"/>
      <c r="I34" s="22"/>
    </row>
    <row r="35" spans="2:19" s="23" customFormat="1" ht="14" customHeight="1">
      <c r="B35" s="107" t="s">
        <v>19</v>
      </c>
      <c r="C35" s="108"/>
      <c r="D35" s="108"/>
      <c r="E35" s="108"/>
      <c r="F35" s="108"/>
      <c r="G35" s="108"/>
      <c r="H35" s="109"/>
      <c r="I35" s="22"/>
    </row>
    <row r="36" spans="2:19" s="23" customFormat="1" ht="14" customHeight="1">
      <c r="B36" s="110"/>
      <c r="C36" s="111"/>
      <c r="D36" s="111"/>
      <c r="E36" s="111"/>
      <c r="F36" s="111"/>
      <c r="G36" s="111"/>
      <c r="H36" s="112"/>
      <c r="I36" s="22"/>
    </row>
    <row r="37" spans="2:19" s="23" customFormat="1" ht="14" customHeight="1">
      <c r="B37" s="110"/>
      <c r="C37" s="111"/>
      <c r="D37" s="111"/>
      <c r="E37" s="111"/>
      <c r="F37" s="111"/>
      <c r="G37" s="111"/>
      <c r="H37" s="112"/>
      <c r="I37" s="22"/>
    </row>
    <row r="38" spans="2:19" s="23" customFormat="1" ht="14" customHeight="1">
      <c r="B38" s="113"/>
      <c r="C38" s="114"/>
      <c r="D38" s="114"/>
      <c r="E38" s="114"/>
      <c r="F38" s="114"/>
      <c r="G38" s="114"/>
      <c r="H38" s="115"/>
      <c r="I38" s="22"/>
    </row>
    <row r="39" spans="2:19" s="23" customFormat="1" ht="14" customHeight="1">
      <c r="B39" s="2"/>
      <c r="C39" s="2"/>
      <c r="D39" s="2"/>
      <c r="E39" s="2"/>
      <c r="F39" s="2"/>
      <c r="G39" s="2"/>
      <c r="H39" s="2"/>
      <c r="I39" s="22"/>
    </row>
    <row r="40" spans="2:19" s="23" customFormat="1" ht="14" customHeight="1">
      <c r="B40"/>
      <c r="C40"/>
      <c r="D40"/>
      <c r="E40"/>
      <c r="F40"/>
      <c r="G40"/>
      <c r="H40"/>
      <c r="I40" s="22"/>
    </row>
    <row r="41" spans="2:19" s="23" customFormat="1" ht="14" customHeight="1">
      <c r="B41"/>
      <c r="C41"/>
      <c r="D41"/>
      <c r="E41"/>
      <c r="F41"/>
      <c r="G41"/>
      <c r="H41"/>
      <c r="I41" s="22"/>
    </row>
    <row r="42" spans="2:19" s="23" customFormat="1" ht="14" customHeight="1">
      <c r="B42"/>
      <c r="C42"/>
      <c r="D42"/>
      <c r="E42"/>
      <c r="F42"/>
      <c r="G42"/>
      <c r="H42"/>
      <c r="I42" s="22"/>
    </row>
    <row r="43" spans="2:19" s="21" customFormat="1" ht="28" customHeight="1">
      <c r="B43"/>
      <c r="C43"/>
      <c r="D43"/>
      <c r="E43"/>
      <c r="F43"/>
      <c r="G43"/>
      <c r="H43"/>
      <c r="I43" s="20"/>
      <c r="M43" s="19"/>
      <c r="N43" s="19"/>
      <c r="O43" s="19"/>
      <c r="P43" s="19"/>
      <c r="Q43" s="19"/>
      <c r="R43" s="19"/>
      <c r="S43" s="19"/>
    </row>
    <row r="44" spans="2:19" s="23" customFormat="1" ht="14" customHeight="1">
      <c r="B44"/>
      <c r="C44"/>
      <c r="D44"/>
      <c r="E44"/>
      <c r="F44"/>
      <c r="G44"/>
      <c r="H44"/>
      <c r="I44" s="22"/>
    </row>
    <row r="45" spans="2:19" s="23" customFormat="1" ht="14" customHeight="1">
      <c r="B45"/>
      <c r="C45"/>
      <c r="D45"/>
      <c r="E45"/>
      <c r="F45"/>
      <c r="G45"/>
      <c r="H45"/>
      <c r="I45" s="22"/>
    </row>
    <row r="46" spans="2:19" s="23" customFormat="1" ht="14" customHeight="1">
      <c r="B46"/>
      <c r="C46"/>
      <c r="D46"/>
      <c r="E46"/>
      <c r="F46"/>
      <c r="G46"/>
      <c r="H46"/>
      <c r="I46" s="22"/>
    </row>
    <row r="47" spans="2:19" s="23" customFormat="1" ht="14" customHeight="1">
      <c r="B47"/>
      <c r="C47"/>
      <c r="D47"/>
      <c r="E47"/>
      <c r="F47"/>
      <c r="G47"/>
      <c r="H47"/>
      <c r="I47" s="22"/>
    </row>
    <row r="48" spans="2:19" s="23" customFormat="1" ht="14" customHeight="1">
      <c r="B48"/>
      <c r="C48"/>
      <c r="D48"/>
      <c r="E48"/>
      <c r="F48"/>
      <c r="G48"/>
      <c r="H48"/>
      <c r="I48" s="22"/>
    </row>
    <row r="49" spans="2:19" s="23" customFormat="1" ht="14" customHeight="1">
      <c r="B49"/>
      <c r="C49"/>
      <c r="D49"/>
      <c r="E49"/>
      <c r="F49"/>
      <c r="G49"/>
      <c r="H49"/>
      <c r="I49" s="22"/>
    </row>
    <row r="50" spans="2:19" s="23" customFormat="1" ht="14" customHeight="1">
      <c r="B50"/>
      <c r="C50"/>
      <c r="D50"/>
      <c r="E50"/>
      <c r="F50"/>
      <c r="G50"/>
      <c r="H50"/>
      <c r="I50" s="22"/>
    </row>
    <row r="51" spans="2:19" s="23" customFormat="1" ht="14" customHeight="1">
      <c r="B51"/>
      <c r="C51"/>
      <c r="D51"/>
      <c r="E51"/>
      <c r="F51"/>
      <c r="G51"/>
      <c r="H51"/>
      <c r="I51" s="22"/>
    </row>
    <row r="52" spans="2:19" s="21" customFormat="1" ht="28" customHeight="1">
      <c r="B52"/>
      <c r="C52"/>
      <c r="D52"/>
      <c r="E52"/>
      <c r="F52"/>
      <c r="G52"/>
      <c r="H52"/>
      <c r="I52" s="20"/>
      <c r="M52" s="19"/>
      <c r="N52" s="19"/>
      <c r="O52" s="19"/>
      <c r="P52" s="19"/>
      <c r="Q52" s="19"/>
      <c r="R52" s="19"/>
      <c r="S52" s="19"/>
    </row>
    <row r="53" spans="2:19" s="23" customFormat="1" ht="14" customHeight="1">
      <c r="B53"/>
      <c r="C53"/>
      <c r="D53"/>
      <c r="E53"/>
      <c r="F53"/>
      <c r="G53"/>
      <c r="H53"/>
      <c r="I53" s="22"/>
    </row>
    <row r="54" spans="2:19" s="23" customFormat="1" ht="14" customHeight="1">
      <c r="B54"/>
      <c r="C54"/>
      <c r="D54"/>
      <c r="E54"/>
      <c r="F54"/>
      <c r="G54"/>
      <c r="H54"/>
      <c r="I54" s="22"/>
    </row>
    <row r="55" spans="2:19" s="23" customFormat="1" ht="14" customHeight="1">
      <c r="B55"/>
      <c r="C55"/>
      <c r="D55"/>
      <c r="E55"/>
      <c r="F55"/>
      <c r="G55"/>
      <c r="H55"/>
      <c r="I55" s="22"/>
    </row>
    <row r="56" spans="2:19" s="23" customFormat="1" ht="14" customHeight="1">
      <c r="B56"/>
      <c r="C56"/>
      <c r="D56"/>
      <c r="E56"/>
      <c r="F56"/>
      <c r="G56"/>
      <c r="H56"/>
      <c r="I56" s="22"/>
    </row>
    <row r="57" spans="2:19" s="23" customFormat="1" ht="14" customHeight="1">
      <c r="B57"/>
      <c r="C57"/>
      <c r="D57"/>
      <c r="E57"/>
      <c r="F57"/>
      <c r="G57"/>
      <c r="H57"/>
      <c r="I57" s="22"/>
    </row>
    <row r="58" spans="2:19" s="23" customFormat="1" ht="14" customHeight="1">
      <c r="B58"/>
      <c r="C58"/>
      <c r="D58"/>
      <c r="E58"/>
      <c r="F58"/>
      <c r="G58"/>
      <c r="H58"/>
      <c r="I58" s="22"/>
    </row>
    <row r="59" spans="2:19" s="23" customFormat="1" ht="14" customHeight="1">
      <c r="B59"/>
      <c r="C59"/>
      <c r="D59"/>
      <c r="E59"/>
      <c r="F59"/>
      <c r="G59"/>
      <c r="H59"/>
      <c r="I59" s="22"/>
    </row>
    <row r="60" spans="2:19" s="23" customFormat="1" ht="14" customHeight="1">
      <c r="B60"/>
      <c r="C60"/>
      <c r="D60"/>
      <c r="E60"/>
      <c r="F60"/>
      <c r="G60"/>
      <c r="H60"/>
      <c r="I60" s="22"/>
    </row>
    <row r="61" spans="2:19" s="21" customFormat="1" ht="10" customHeight="1">
      <c r="B61"/>
      <c r="C61"/>
      <c r="D61"/>
      <c r="E61"/>
      <c r="F61"/>
      <c r="G61"/>
      <c r="H61"/>
      <c r="I61" s="20"/>
    </row>
    <row r="62" spans="2:19" s="21" customFormat="1" ht="10" customHeight="1">
      <c r="B62"/>
      <c r="C62"/>
      <c r="D62"/>
      <c r="E62"/>
      <c r="F62"/>
      <c r="G62"/>
      <c r="H62"/>
      <c r="I62" s="20"/>
    </row>
    <row r="63" spans="2:19" s="23" customFormat="1" ht="12" customHeight="1">
      <c r="B63"/>
      <c r="C63"/>
      <c r="D63"/>
      <c r="E63"/>
      <c r="F63"/>
      <c r="G63"/>
      <c r="H63"/>
      <c r="I63" s="22"/>
    </row>
    <row r="64" spans="2:19">
      <c r="I64" s="2"/>
    </row>
    <row r="65" spans="9:9">
      <c r="I65" s="2"/>
    </row>
    <row r="66" spans="9:9">
      <c r="I66" s="2"/>
    </row>
    <row r="67" spans="9:9">
      <c r="I67" s="2"/>
    </row>
    <row r="68" spans="9:9">
      <c r="I68" s="2"/>
    </row>
    <row r="69" spans="9:9">
      <c r="I69" s="2"/>
    </row>
  </sheetData>
  <mergeCells count="30">
    <mergeCell ref="B35:H38"/>
    <mergeCell ref="C24:D24"/>
    <mergeCell ref="C25:D25"/>
    <mergeCell ref="C27:D27"/>
    <mergeCell ref="C30:D30"/>
    <mergeCell ref="C29:D29"/>
    <mergeCell ref="B25:B26"/>
    <mergeCell ref="E25:E26"/>
    <mergeCell ref="F25:F26"/>
    <mergeCell ref="G25:G26"/>
    <mergeCell ref="H25:H26"/>
    <mergeCell ref="C26:D26"/>
    <mergeCell ref="C23:D23"/>
    <mergeCell ref="B1:B2"/>
    <mergeCell ref="F1:H1"/>
    <mergeCell ref="F2:H2"/>
    <mergeCell ref="E7:H7"/>
    <mergeCell ref="C12:D12"/>
    <mergeCell ref="B13:B14"/>
    <mergeCell ref="C17:D17"/>
    <mergeCell ref="C19:D19"/>
    <mergeCell ref="C20:D20"/>
    <mergeCell ref="C21:D21"/>
    <mergeCell ref="C22:D22"/>
    <mergeCell ref="H27:H28"/>
    <mergeCell ref="G27:G28"/>
    <mergeCell ref="F27:F28"/>
    <mergeCell ref="E27:E28"/>
    <mergeCell ref="B27:B28"/>
    <mergeCell ref="C28:D28"/>
  </mergeCells>
  <phoneticPr fontId="2"/>
  <printOptions horizontalCentered="1"/>
  <pageMargins left="0.25" right="0.25" top="0.75000000000000011" bottom="0.75000000000000011" header="0.30000000000000004" footer="0.30000000000000004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S69"/>
  <sheetViews>
    <sheetView showGridLines="0" zoomScale="125" zoomScaleNormal="125" zoomScalePageLayoutView="125" workbookViewId="0"/>
  </sheetViews>
  <sheetFormatPr baseColWidth="12" defaultColWidth="8.83203125" defaultRowHeight="17" x14ac:dyDescent="0"/>
  <cols>
    <col min="1" max="1" width="2.6640625" customWidth="1"/>
    <col min="2" max="2" width="36.5" customWidth="1"/>
    <col min="3" max="3" width="13.33203125" customWidth="1"/>
    <col min="4" max="4" width="31.83203125" customWidth="1"/>
    <col min="5" max="5" width="7.6640625" customWidth="1"/>
    <col min="6" max="6" width="6" customWidth="1"/>
    <col min="7" max="7" width="9.6640625" customWidth="1"/>
    <col min="8" max="8" width="16.1640625" customWidth="1"/>
    <col min="9" max="9" width="2.6640625" customWidth="1"/>
  </cols>
  <sheetData>
    <row r="1" spans="1:9">
      <c r="A1" t="s">
        <v>24</v>
      </c>
      <c r="B1" s="94" t="s">
        <v>0</v>
      </c>
      <c r="C1" s="1" t="s">
        <v>1</v>
      </c>
      <c r="D1" s="2" t="s">
        <v>50</v>
      </c>
      <c r="E1" s="3" t="s">
        <v>2</v>
      </c>
      <c r="F1" s="96">
        <v>41695</v>
      </c>
      <c r="G1" s="96"/>
      <c r="H1" s="96"/>
      <c r="I1" s="2"/>
    </row>
    <row r="2" spans="1:9">
      <c r="B2" s="95"/>
      <c r="C2" s="2"/>
      <c r="D2" s="2"/>
      <c r="E2" s="4" t="s">
        <v>3</v>
      </c>
      <c r="F2" s="97" t="s">
        <v>14</v>
      </c>
      <c r="G2" s="97"/>
      <c r="H2" s="97"/>
      <c r="I2" s="2"/>
    </row>
    <row r="3" spans="1:9" ht="25">
      <c r="B3" s="5"/>
      <c r="C3" s="2"/>
      <c r="D3" s="2"/>
      <c r="E3" s="6"/>
      <c r="F3" s="7"/>
      <c r="G3" s="7"/>
      <c r="H3" s="7"/>
      <c r="I3" s="2"/>
    </row>
    <row r="4" spans="1:9" ht="18">
      <c r="B4" s="2"/>
      <c r="C4" s="2"/>
      <c r="D4" s="2"/>
      <c r="E4" s="8" t="s">
        <v>10</v>
      </c>
      <c r="F4" s="2"/>
      <c r="I4" s="2"/>
    </row>
    <row r="5" spans="1:9">
      <c r="B5" s="9" t="s">
        <v>38</v>
      </c>
      <c r="C5" s="10"/>
      <c r="D5" s="11"/>
      <c r="E5" s="2"/>
      <c r="F5" s="2"/>
      <c r="G5" s="2"/>
      <c r="H5" s="2"/>
      <c r="I5" s="2"/>
    </row>
    <row r="6" spans="1:9">
      <c r="B6" s="2"/>
      <c r="C6" s="2"/>
      <c r="D6" s="2"/>
      <c r="E6" s="12" t="s">
        <v>26</v>
      </c>
      <c r="F6" s="13"/>
      <c r="G6" s="14"/>
      <c r="H6" s="14"/>
      <c r="I6" s="2"/>
    </row>
    <row r="7" spans="1:9" ht="34" customHeight="1">
      <c r="B7" s="10" t="s">
        <v>51</v>
      </c>
      <c r="C7" s="10"/>
      <c r="D7" s="10"/>
      <c r="E7" s="98" t="s">
        <v>27</v>
      </c>
      <c r="F7" s="99"/>
      <c r="G7" s="99"/>
      <c r="H7" s="99"/>
      <c r="I7" s="2"/>
    </row>
    <row r="8" spans="1:9">
      <c r="B8" s="2"/>
      <c r="C8" s="2"/>
      <c r="D8" s="2"/>
      <c r="E8" s="12" t="s">
        <v>28</v>
      </c>
      <c r="F8" s="12"/>
      <c r="G8" s="73"/>
      <c r="H8" s="73"/>
      <c r="I8" s="2"/>
    </row>
    <row r="9" spans="1:9">
      <c r="B9" s="2"/>
      <c r="C9" s="2"/>
      <c r="D9" s="2"/>
      <c r="E9" s="12" t="s">
        <v>11</v>
      </c>
      <c r="F9" s="12"/>
      <c r="G9" s="73"/>
      <c r="H9" s="73"/>
      <c r="I9" s="2"/>
    </row>
    <row r="10" spans="1:9">
      <c r="B10" s="2"/>
      <c r="C10" s="2"/>
      <c r="D10" s="2"/>
      <c r="E10" s="12"/>
      <c r="F10" s="12"/>
      <c r="G10" s="73"/>
      <c r="H10" s="73"/>
      <c r="I10" s="2"/>
    </row>
    <row r="11" spans="1:9">
      <c r="B11" s="2"/>
      <c r="C11" s="2"/>
      <c r="D11" s="2"/>
      <c r="F11" s="12"/>
      <c r="G11" s="73"/>
      <c r="H11" s="73"/>
      <c r="I11" s="2"/>
    </row>
    <row r="12" spans="1:9">
      <c r="B12" s="34" t="s">
        <v>12</v>
      </c>
      <c r="C12" s="100"/>
      <c r="D12" s="100"/>
      <c r="E12" s="2"/>
      <c r="F12" s="2"/>
      <c r="G12" s="15"/>
      <c r="H12" s="2"/>
      <c r="I12" s="2"/>
    </row>
    <row r="13" spans="1:9">
      <c r="B13" s="101">
        <f>H18</f>
        <v>120000</v>
      </c>
      <c r="C13" s="16" t="s">
        <v>13</v>
      </c>
      <c r="D13" s="17">
        <f>SUM(B13+D14)</f>
        <v>129600</v>
      </c>
      <c r="E13" s="2"/>
      <c r="F13" s="2"/>
      <c r="G13" s="15"/>
      <c r="H13" s="1"/>
      <c r="I13" s="2"/>
    </row>
    <row r="14" spans="1:9">
      <c r="B14" s="101"/>
      <c r="C14" s="16" t="s">
        <v>4</v>
      </c>
      <c r="D14" s="17">
        <f>IF(B13="","",8%*B13)</f>
        <v>9600</v>
      </c>
      <c r="E14" s="2"/>
      <c r="F14" s="2"/>
      <c r="G14" s="2"/>
      <c r="H14" s="2"/>
      <c r="I14" s="2"/>
    </row>
    <row r="15" spans="1:9">
      <c r="B15" s="2"/>
      <c r="C15" s="2"/>
      <c r="D15" s="2"/>
      <c r="E15" s="2"/>
      <c r="F15" s="2"/>
      <c r="G15" s="2"/>
      <c r="H15" s="2"/>
      <c r="I15" s="2"/>
    </row>
    <row r="16" spans="1:9">
      <c r="B16" s="2"/>
      <c r="C16" s="2"/>
      <c r="D16" s="2"/>
      <c r="E16" s="2"/>
      <c r="F16" s="2"/>
      <c r="G16" s="2"/>
      <c r="H16" s="2"/>
      <c r="I16" s="2"/>
    </row>
    <row r="17" spans="2:19" ht="18" thickBot="1">
      <c r="B17" s="18" t="s">
        <v>5</v>
      </c>
      <c r="C17" s="102" t="s">
        <v>6</v>
      </c>
      <c r="D17" s="103"/>
      <c r="E17" s="74" t="s">
        <v>7</v>
      </c>
      <c r="F17" s="18" t="s">
        <v>8</v>
      </c>
      <c r="G17" s="74" t="s">
        <v>9</v>
      </c>
      <c r="H17" s="41" t="s">
        <v>15</v>
      </c>
      <c r="I17" s="2"/>
    </row>
    <row r="18" spans="2:19" s="21" customFormat="1" ht="28" customHeight="1" thickTop="1" thickBot="1">
      <c r="B18" s="33" t="s">
        <v>52</v>
      </c>
      <c r="C18" s="29"/>
      <c r="D18" s="29"/>
      <c r="E18" s="29"/>
      <c r="F18" s="30"/>
      <c r="G18" s="31"/>
      <c r="H18" s="35">
        <f t="array" ref="H18">SUM(H19:H22)</f>
        <v>120000</v>
      </c>
      <c r="I18" s="20"/>
      <c r="M18" s="19"/>
      <c r="N18" s="19"/>
      <c r="O18" s="19"/>
      <c r="P18" s="19"/>
      <c r="Q18" s="19"/>
      <c r="R18" s="19"/>
      <c r="S18" s="19"/>
    </row>
    <row r="19" spans="2:19" s="23" customFormat="1" ht="14" customHeight="1">
      <c r="B19" s="49" t="s">
        <v>53</v>
      </c>
      <c r="C19" s="104" t="s">
        <v>55</v>
      </c>
      <c r="D19" s="105"/>
      <c r="E19" s="50">
        <v>2</v>
      </c>
      <c r="F19" s="51" t="s">
        <v>56</v>
      </c>
      <c r="G19" s="52">
        <v>17500</v>
      </c>
      <c r="H19" s="52">
        <v>35000</v>
      </c>
      <c r="I19" s="22"/>
    </row>
    <row r="20" spans="2:19" s="23" customFormat="1" ht="14" customHeight="1">
      <c r="B20" s="53" t="s">
        <v>54</v>
      </c>
      <c r="C20" s="106" t="s">
        <v>57</v>
      </c>
      <c r="D20" s="91"/>
      <c r="E20" s="54">
        <v>3</v>
      </c>
      <c r="F20" s="55" t="s">
        <v>58</v>
      </c>
      <c r="G20" s="56">
        <v>25000</v>
      </c>
      <c r="H20" s="57">
        <v>75000</v>
      </c>
      <c r="I20" s="22"/>
    </row>
    <row r="21" spans="2:19" s="23" customFormat="1" ht="14" customHeight="1">
      <c r="B21" s="58" t="s">
        <v>62</v>
      </c>
      <c r="C21" s="92" t="s">
        <v>61</v>
      </c>
      <c r="D21" s="93"/>
      <c r="E21" s="59">
        <v>1</v>
      </c>
      <c r="F21" s="60" t="s">
        <v>60</v>
      </c>
      <c r="G21" s="61">
        <v>5000</v>
      </c>
      <c r="H21" s="52">
        <v>5000</v>
      </c>
      <c r="I21" s="22"/>
    </row>
    <row r="22" spans="2:19" s="23" customFormat="1" ht="14" customHeight="1" thickBot="1">
      <c r="B22" s="62" t="s">
        <v>59</v>
      </c>
      <c r="C22" s="126" t="s">
        <v>63</v>
      </c>
      <c r="D22" s="91"/>
      <c r="E22" s="63">
        <v>1</v>
      </c>
      <c r="F22" s="64" t="s">
        <v>60</v>
      </c>
      <c r="G22" s="65">
        <v>5000</v>
      </c>
      <c r="H22" s="57">
        <v>5000</v>
      </c>
      <c r="I22" s="22"/>
    </row>
    <row r="23" spans="2:19" s="23" customFormat="1" ht="14" customHeight="1">
      <c r="B23" s="36"/>
      <c r="C23" s="37"/>
      <c r="D23" s="37"/>
      <c r="E23" s="37"/>
      <c r="F23" s="38"/>
      <c r="G23" s="39"/>
      <c r="H23" s="40"/>
      <c r="I23" s="22"/>
    </row>
    <row r="24" spans="2:19" s="23" customFormat="1" ht="14" customHeight="1">
      <c r="B24" s="42"/>
      <c r="C24" s="43"/>
      <c r="D24" s="43"/>
      <c r="E24" s="43"/>
      <c r="F24" s="44"/>
      <c r="G24" s="45"/>
      <c r="H24" s="46"/>
      <c r="I24" s="22"/>
    </row>
    <row r="25" spans="2:19" s="23" customFormat="1" ht="14" customHeight="1">
      <c r="B25" s="24"/>
      <c r="C25" s="25"/>
      <c r="D25" s="25"/>
      <c r="E25" s="26"/>
      <c r="F25" s="27"/>
      <c r="G25" s="28"/>
      <c r="H25" s="32"/>
      <c r="I25" s="22"/>
    </row>
    <row r="26" spans="2:19" s="23" customFormat="1" ht="14" customHeight="1">
      <c r="B26" s="2" t="s">
        <v>16</v>
      </c>
      <c r="C26" s="2"/>
      <c r="D26" s="2"/>
      <c r="E26" s="2"/>
      <c r="F26" s="2"/>
      <c r="G26" s="2"/>
      <c r="H26" s="2"/>
      <c r="I26" s="22"/>
    </row>
    <row r="27" spans="2:19" s="23" customFormat="1" ht="14" customHeight="1">
      <c r="B27" s="107" t="s">
        <v>19</v>
      </c>
      <c r="C27" s="108"/>
      <c r="D27" s="108"/>
      <c r="E27" s="108"/>
      <c r="F27" s="108"/>
      <c r="G27" s="108"/>
      <c r="H27" s="109"/>
      <c r="I27" s="22"/>
    </row>
    <row r="28" spans="2:19" s="23" customFormat="1" ht="14" customHeight="1">
      <c r="B28" s="110"/>
      <c r="C28" s="111"/>
      <c r="D28" s="111"/>
      <c r="E28" s="111"/>
      <c r="F28" s="111"/>
      <c r="G28" s="111"/>
      <c r="H28" s="112"/>
      <c r="I28" s="22"/>
    </row>
    <row r="29" spans="2:19" s="23" customFormat="1" ht="14" customHeight="1">
      <c r="B29" s="110"/>
      <c r="C29" s="111"/>
      <c r="D29" s="111"/>
      <c r="E29" s="111"/>
      <c r="F29" s="111"/>
      <c r="G29" s="111"/>
      <c r="H29" s="112"/>
      <c r="I29" s="22"/>
    </row>
    <row r="30" spans="2:19" s="23" customFormat="1" ht="14" customHeight="1">
      <c r="B30" s="113"/>
      <c r="C30" s="114"/>
      <c r="D30" s="114"/>
      <c r="E30" s="114"/>
      <c r="F30" s="114"/>
      <c r="G30" s="114"/>
      <c r="H30" s="115"/>
      <c r="I30" s="22"/>
    </row>
    <row r="31" spans="2:19" s="23" customFormat="1" ht="14" customHeight="1">
      <c r="B31" s="2"/>
      <c r="C31" s="2"/>
      <c r="D31" s="2"/>
      <c r="E31" s="2"/>
      <c r="F31" s="2"/>
      <c r="G31" s="2"/>
      <c r="H31" s="2"/>
      <c r="I31" s="22"/>
    </row>
    <row r="32" spans="2:19" s="23" customFormat="1" ht="14" customHeight="1">
      <c r="B32"/>
      <c r="C32"/>
      <c r="D32"/>
      <c r="E32"/>
      <c r="F32"/>
      <c r="G32"/>
      <c r="H32"/>
      <c r="I32" s="22"/>
    </row>
    <row r="33" spans="2:19" s="23" customFormat="1" ht="14" customHeight="1">
      <c r="B33"/>
      <c r="C33"/>
      <c r="D33"/>
      <c r="E33"/>
      <c r="F33"/>
      <c r="G33"/>
      <c r="H33"/>
      <c r="I33" s="22"/>
    </row>
    <row r="34" spans="2:19" s="23" customFormat="1" ht="14" customHeight="1">
      <c r="B34"/>
      <c r="C34"/>
      <c r="D34"/>
      <c r="E34"/>
      <c r="F34"/>
      <c r="G34"/>
      <c r="H34"/>
      <c r="I34" s="22"/>
    </row>
    <row r="35" spans="2:19" s="23" customFormat="1" ht="14" customHeight="1">
      <c r="B35"/>
      <c r="C35"/>
      <c r="D35"/>
      <c r="E35"/>
      <c r="F35"/>
      <c r="G35"/>
      <c r="H35"/>
      <c r="I35" s="22"/>
    </row>
    <row r="36" spans="2:19" s="23" customFormat="1" ht="14" customHeight="1">
      <c r="B36"/>
      <c r="C36"/>
      <c r="D36"/>
      <c r="E36"/>
      <c r="F36"/>
      <c r="G36"/>
      <c r="H36"/>
      <c r="I36" s="22"/>
    </row>
    <row r="37" spans="2:19" s="23" customFormat="1" ht="14" customHeight="1">
      <c r="B37"/>
      <c r="C37"/>
      <c r="D37"/>
      <c r="E37"/>
      <c r="F37"/>
      <c r="G37"/>
      <c r="H37"/>
      <c r="I37" s="22"/>
    </row>
    <row r="38" spans="2:19" s="23" customFormat="1" ht="14" customHeight="1">
      <c r="B38"/>
      <c r="C38"/>
      <c r="D38"/>
      <c r="E38"/>
      <c r="F38"/>
      <c r="G38"/>
      <c r="H38"/>
      <c r="I38" s="22"/>
    </row>
    <row r="39" spans="2:19" s="23" customFormat="1" ht="14" customHeight="1">
      <c r="B39"/>
      <c r="C39"/>
      <c r="D39"/>
      <c r="E39"/>
      <c r="F39"/>
      <c r="G39"/>
      <c r="H39"/>
      <c r="I39" s="22"/>
    </row>
    <row r="40" spans="2:19" s="23" customFormat="1" ht="14" customHeight="1">
      <c r="B40"/>
      <c r="C40"/>
      <c r="D40"/>
      <c r="E40"/>
      <c r="F40"/>
      <c r="G40"/>
      <c r="H40"/>
      <c r="I40" s="22"/>
    </row>
    <row r="41" spans="2:19" s="23" customFormat="1" ht="14" customHeight="1">
      <c r="B41"/>
      <c r="C41"/>
      <c r="D41"/>
      <c r="E41"/>
      <c r="F41"/>
      <c r="G41"/>
      <c r="H41"/>
      <c r="I41" s="22"/>
    </row>
    <row r="42" spans="2:19" s="23" customFormat="1" ht="14" customHeight="1">
      <c r="B42"/>
      <c r="C42"/>
      <c r="D42"/>
      <c r="E42"/>
      <c r="F42"/>
      <c r="G42"/>
      <c r="H42"/>
      <c r="I42" s="22"/>
    </row>
    <row r="43" spans="2:19" s="21" customFormat="1" ht="28" customHeight="1">
      <c r="B43"/>
      <c r="C43"/>
      <c r="D43"/>
      <c r="E43"/>
      <c r="F43"/>
      <c r="G43"/>
      <c r="H43"/>
      <c r="I43" s="20"/>
      <c r="M43" s="19"/>
      <c r="N43" s="19"/>
      <c r="O43" s="19"/>
      <c r="P43" s="19"/>
      <c r="Q43" s="19"/>
      <c r="R43" s="19"/>
      <c r="S43" s="19"/>
    </row>
    <row r="44" spans="2:19" s="23" customFormat="1" ht="14" customHeight="1">
      <c r="B44"/>
      <c r="C44"/>
      <c r="D44"/>
      <c r="E44"/>
      <c r="F44"/>
      <c r="G44"/>
      <c r="H44"/>
      <c r="I44" s="22"/>
    </row>
    <row r="45" spans="2:19" s="23" customFormat="1" ht="14" customHeight="1">
      <c r="B45"/>
      <c r="C45"/>
      <c r="D45"/>
      <c r="E45"/>
      <c r="F45"/>
      <c r="G45"/>
      <c r="H45"/>
      <c r="I45" s="22"/>
    </row>
    <row r="46" spans="2:19" s="23" customFormat="1" ht="14" customHeight="1">
      <c r="B46"/>
      <c r="C46"/>
      <c r="D46"/>
      <c r="E46"/>
      <c r="F46"/>
      <c r="G46"/>
      <c r="H46"/>
      <c r="I46" s="22"/>
    </row>
    <row r="47" spans="2:19" s="23" customFormat="1" ht="14" customHeight="1">
      <c r="B47"/>
      <c r="C47"/>
      <c r="D47"/>
      <c r="E47"/>
      <c r="F47"/>
      <c r="G47"/>
      <c r="H47"/>
      <c r="I47" s="22"/>
    </row>
    <row r="48" spans="2:19" s="23" customFormat="1" ht="14" customHeight="1">
      <c r="B48"/>
      <c r="C48"/>
      <c r="D48"/>
      <c r="E48"/>
      <c r="F48"/>
      <c r="G48"/>
      <c r="H48"/>
      <c r="I48" s="22"/>
    </row>
    <row r="49" spans="2:19" s="23" customFormat="1" ht="14" customHeight="1">
      <c r="B49"/>
      <c r="C49"/>
      <c r="D49"/>
      <c r="E49"/>
      <c r="F49"/>
      <c r="G49"/>
      <c r="H49"/>
      <c r="I49" s="22"/>
    </row>
    <row r="50" spans="2:19" s="23" customFormat="1" ht="14" customHeight="1">
      <c r="B50"/>
      <c r="C50"/>
      <c r="D50"/>
      <c r="E50"/>
      <c r="F50"/>
      <c r="G50"/>
      <c r="H50"/>
      <c r="I50" s="22"/>
    </row>
    <row r="51" spans="2:19" s="23" customFormat="1" ht="14" customHeight="1">
      <c r="B51"/>
      <c r="C51"/>
      <c r="D51"/>
      <c r="E51"/>
      <c r="F51"/>
      <c r="G51"/>
      <c r="H51"/>
      <c r="I51" s="22"/>
    </row>
    <row r="52" spans="2:19" s="21" customFormat="1" ht="28" customHeight="1">
      <c r="B52"/>
      <c r="C52"/>
      <c r="D52"/>
      <c r="E52"/>
      <c r="F52"/>
      <c r="G52"/>
      <c r="H52"/>
      <c r="I52" s="20"/>
      <c r="M52" s="19"/>
      <c r="N52" s="19"/>
      <c r="O52" s="19"/>
      <c r="P52" s="19"/>
      <c r="Q52" s="19"/>
      <c r="R52" s="19"/>
      <c r="S52" s="19"/>
    </row>
    <row r="53" spans="2:19" s="23" customFormat="1" ht="14" customHeight="1">
      <c r="B53"/>
      <c r="C53"/>
      <c r="D53"/>
      <c r="E53"/>
      <c r="F53"/>
      <c r="G53"/>
      <c r="H53"/>
      <c r="I53" s="22"/>
    </row>
    <row r="54" spans="2:19" s="23" customFormat="1" ht="14" customHeight="1">
      <c r="B54"/>
      <c r="C54"/>
      <c r="D54"/>
      <c r="E54"/>
      <c r="F54"/>
      <c r="G54"/>
      <c r="H54"/>
      <c r="I54" s="22"/>
    </row>
    <row r="55" spans="2:19" s="23" customFormat="1" ht="14" customHeight="1">
      <c r="B55"/>
      <c r="C55"/>
      <c r="D55"/>
      <c r="E55"/>
      <c r="F55"/>
      <c r="G55"/>
      <c r="H55"/>
      <c r="I55" s="22"/>
    </row>
    <row r="56" spans="2:19" s="23" customFormat="1" ht="14" customHeight="1">
      <c r="B56"/>
      <c r="C56"/>
      <c r="D56"/>
      <c r="E56"/>
      <c r="F56"/>
      <c r="G56"/>
      <c r="H56"/>
      <c r="I56" s="22"/>
    </row>
    <row r="57" spans="2:19" s="23" customFormat="1" ht="14" customHeight="1">
      <c r="B57"/>
      <c r="C57"/>
      <c r="D57"/>
      <c r="E57"/>
      <c r="F57"/>
      <c r="G57"/>
      <c r="H57"/>
      <c r="I57" s="22"/>
    </row>
    <row r="58" spans="2:19" s="23" customFormat="1" ht="14" customHeight="1">
      <c r="B58"/>
      <c r="C58"/>
      <c r="D58"/>
      <c r="E58"/>
      <c r="F58"/>
      <c r="G58"/>
      <c r="H58"/>
      <c r="I58" s="22"/>
    </row>
    <row r="59" spans="2:19" s="23" customFormat="1" ht="14" customHeight="1">
      <c r="B59"/>
      <c r="C59"/>
      <c r="D59"/>
      <c r="E59"/>
      <c r="F59"/>
      <c r="G59"/>
      <c r="H59"/>
      <c r="I59" s="22"/>
    </row>
    <row r="60" spans="2:19" s="23" customFormat="1" ht="14" customHeight="1">
      <c r="B60"/>
      <c r="C60"/>
      <c r="D60"/>
      <c r="E60"/>
      <c r="F60"/>
      <c r="G60"/>
      <c r="H60"/>
      <c r="I60" s="22"/>
    </row>
    <row r="61" spans="2:19" s="21" customFormat="1" ht="10" customHeight="1">
      <c r="B61"/>
      <c r="C61"/>
      <c r="D61"/>
      <c r="E61"/>
      <c r="F61"/>
      <c r="G61"/>
      <c r="H61"/>
      <c r="I61" s="20"/>
    </row>
    <row r="62" spans="2:19" s="21" customFormat="1" ht="10" customHeight="1">
      <c r="B62"/>
      <c r="C62"/>
      <c r="D62"/>
      <c r="E62"/>
      <c r="F62"/>
      <c r="G62"/>
      <c r="H62"/>
      <c r="I62" s="20"/>
    </row>
    <row r="63" spans="2:19" s="23" customFormat="1" ht="12" customHeight="1">
      <c r="B63"/>
      <c r="C63"/>
      <c r="D63"/>
      <c r="E63"/>
      <c r="F63"/>
      <c r="G63"/>
      <c r="H63"/>
      <c r="I63" s="22"/>
    </row>
    <row r="64" spans="2:19">
      <c r="I64" s="2"/>
    </row>
    <row r="65" spans="9:9">
      <c r="I65" s="2"/>
    </row>
    <row r="66" spans="9:9">
      <c r="I66" s="2"/>
    </row>
    <row r="67" spans="9:9">
      <c r="I67" s="2"/>
    </row>
    <row r="68" spans="9:9">
      <c r="I68" s="2"/>
    </row>
    <row r="69" spans="9:9">
      <c r="I69" s="2"/>
    </row>
  </sheetData>
  <mergeCells count="12">
    <mergeCell ref="B13:B14"/>
    <mergeCell ref="B1:B2"/>
    <mergeCell ref="F1:H1"/>
    <mergeCell ref="F2:H2"/>
    <mergeCell ref="E7:H7"/>
    <mergeCell ref="C12:D12"/>
    <mergeCell ref="B27:H30"/>
    <mergeCell ref="C17:D17"/>
    <mergeCell ref="C19:D19"/>
    <mergeCell ref="C20:D20"/>
    <mergeCell ref="C21:D21"/>
    <mergeCell ref="C22:D22"/>
  </mergeCells>
  <phoneticPr fontId="2"/>
  <printOptions horizontalCentered="1"/>
  <pageMargins left="0.25" right="0.25" top="0.75000000000000011" bottom="0.75000000000000011" header="0.30000000000000004" footer="0.30000000000000004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初期費用</vt:lpstr>
      <vt:lpstr>更新費用</vt:lpstr>
    </vt:vector>
  </TitlesOfParts>
  <Manager/>
  <Company>株式会社ICOMM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三好</dc:creator>
  <cp:keywords/>
  <dc:description/>
  <cp:lastModifiedBy>三好 隼人</cp:lastModifiedBy>
  <cp:lastPrinted>2017-11-22T10:06:31Z</cp:lastPrinted>
  <dcterms:created xsi:type="dcterms:W3CDTF">2015-05-26T08:48:15Z</dcterms:created>
  <dcterms:modified xsi:type="dcterms:W3CDTF">2018-02-23T08:30:35Z</dcterms:modified>
  <cp:category/>
</cp:coreProperties>
</file>